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rs21.prod.kesdh.fsv/Explorer/24354c32-8845-4289-b076-31a18f44c3bf(2025_007167) Enhedstimebetaling 2025 - Regnskab og tilbagebetal... (C39223)/"/>
    </mc:Choice>
  </mc:AlternateContent>
  <xr:revisionPtr revIDLastSave="0" documentId="13_ncr:1_{3678E7B5-7C35-477E-9CE2-3188E6360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side" sheetId="1" r:id="rId1"/>
    <sheet name="Regnskab" sheetId="2" r:id="rId2"/>
    <sheet name="Supplerende" sheetId="3" r:id="rId3"/>
  </sheets>
  <definedNames>
    <definedName name="_xlnm.Print_Area" localSheetId="0">Forside!$A$1:$G$61</definedName>
    <definedName name="_xlnm.Print_Area" localSheetId="1">Regnskab!$A$1:$P$46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2" l="1"/>
  <c r="O23" i="2"/>
  <c r="B5" i="3"/>
  <c r="F5" i="2"/>
  <c r="O27" i="2" l="1"/>
  <c r="O28" i="2"/>
  <c r="O26" i="2"/>
  <c r="O19" i="2"/>
  <c r="O20" i="2"/>
  <c r="O21" i="2"/>
  <c r="O22" i="2"/>
  <c r="O18" i="2"/>
  <c r="O15" i="2"/>
  <c r="O11" i="2"/>
  <c r="O12" i="2"/>
  <c r="O10" i="2"/>
  <c r="H15" i="2"/>
  <c r="H11" i="2"/>
  <c r="H12" i="2"/>
  <c r="H10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 l="1"/>
  <c r="I31" i="2" l="1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30" i="2"/>
  <c r="P34" i="2"/>
  <c r="C46" i="2" l="1"/>
  <c r="I10" i="2" l="1"/>
  <c r="P10" i="2" l="1"/>
  <c r="E41" i="1" l="1"/>
  <c r="E40" i="1" l="1"/>
  <c r="B6" i="3"/>
</calcChain>
</file>

<file path=xl/sharedStrings.xml><?xml version="1.0" encoding="utf-8"?>
<sst xmlns="http://schemas.openxmlformats.org/spreadsheetml/2006/main" count="130" uniqueCount="116">
  <si>
    <t>Kontaktoplysninger</t>
  </si>
  <si>
    <t xml:space="preserve">Redningsberedskab: </t>
  </si>
  <si>
    <t>Tilbagebetalingsoplysninger</t>
  </si>
  <si>
    <t xml:space="preserve">Grunduddanelse: </t>
  </si>
  <si>
    <t xml:space="preserve">Funktionsuddanelse: </t>
  </si>
  <si>
    <t xml:space="preserve">Redning: </t>
  </si>
  <si>
    <t>Indsats:</t>
  </si>
  <si>
    <t>Diverse:</t>
  </si>
  <si>
    <t>Introduktionsuddannelse:</t>
  </si>
  <si>
    <t>Uddannelse i redning:</t>
  </si>
  <si>
    <t>Adresse:</t>
  </si>
  <si>
    <t>Uddannelsesår:</t>
  </si>
  <si>
    <t>Beredskabsstyrelsen</t>
  </si>
  <si>
    <t xml:space="preserve">Fakturaadresse: EAN-nr.:  </t>
  </si>
  <si>
    <t>Redningsberedskabets navn og kontaktoplysninger:</t>
  </si>
  <si>
    <t>Kontaktperson:</t>
  </si>
  <si>
    <t>Postnummer og by:</t>
  </si>
  <si>
    <t>Tlf. til kontaktperson:</t>
  </si>
  <si>
    <t>Enhedstimebetaling</t>
  </si>
  <si>
    <t>på holdet</t>
  </si>
  <si>
    <t>E-mail kontaktperson:</t>
  </si>
  <si>
    <t>Dato:</t>
  </si>
  <si>
    <t>Underskrift og stempel</t>
  </si>
  <si>
    <t>Forside</t>
  </si>
  <si>
    <t xml:space="preserve">Vedligeholdelsesudd.: </t>
  </si>
  <si>
    <t>Total:</t>
  </si>
  <si>
    <t>Uddannelse af frivillige</t>
  </si>
  <si>
    <t xml:space="preserve"> timer</t>
  </si>
  <si>
    <t/>
  </si>
  <si>
    <t>Regnskab</t>
  </si>
  <si>
    <t>Vejledning vedr. revision, udfyldelse og indsendelse</t>
  </si>
  <si>
    <t>Revisor/revisionsfirmaet skal have kendskab til Beredskabsstyrelsens vejledning om enhedstimebetalingssystemet.</t>
  </si>
  <si>
    <r>
      <rPr>
        <b/>
        <sz val="8"/>
        <color indexed="8"/>
        <rFont val="Tahoma"/>
        <family val="2"/>
      </rPr>
      <t>Udskriv de tre faneblade</t>
    </r>
    <r>
      <rPr>
        <sz val="8"/>
        <color indexed="8"/>
        <rFont val="Tahoma"/>
        <family val="2"/>
      </rPr>
      <t xml:space="preserve"> på papir og underskriv i det relevante felt på forsiden og benyt beredskabets stempel.</t>
    </r>
  </si>
  <si>
    <t>2.</t>
  </si>
  <si>
    <t>1.</t>
  </si>
  <si>
    <t>3.</t>
  </si>
  <si>
    <t>Kommunen skal sørge for at indhente en uafhængig revisors erklæring. Erklæringen er et bilag til regnskabet.</t>
  </si>
  <si>
    <t>Det samlede regnskab består af tre sider (fanebladene inkl. underskrift og stempel) plus revisorerklæringen.</t>
  </si>
  <si>
    <t>Digital Post kan anvendes, men er ikke påkrævet, idet regnskabet ikke indeholder personfølsomme oplysninger.</t>
  </si>
  <si>
    <t>Samlet opgørelse</t>
  </si>
  <si>
    <t xml:space="preserve"> helbredsattester</t>
  </si>
  <si>
    <t>Samlet aflægges regnskab for:</t>
  </si>
  <si>
    <t xml:space="preserve"> uddannelsestimer</t>
  </si>
  <si>
    <t xml:space="preserve">Evt. ID-nr. el. tekst: </t>
  </si>
  <si>
    <t>Oplysninger om faktisk gennemført uddannelse i året:</t>
  </si>
  <si>
    <t>(hentes aut. fra forside)</t>
  </si>
  <si>
    <t>Indtast i felter med grønlig farve. Tast ikke i felter med rødlig baggrundsfarve, idet tal i disse felter hentes automatisk.</t>
  </si>
  <si>
    <r>
      <t xml:space="preserve">Regnearket består af tre faneblade: "Forside", "Regnskab" og "Supplerende". </t>
    </r>
    <r>
      <rPr>
        <b/>
        <sz val="8"/>
        <color indexed="8"/>
        <rFont val="Tahoma"/>
        <family val="2"/>
      </rPr>
      <t>Alle tre faneblade skal udfyldes.</t>
    </r>
  </si>
  <si>
    <t>Totaltallet på fanebladet "Regnskab" udregnes automatisk, og den samlede sum overføres automatisk til "Forside".</t>
  </si>
  <si>
    <t>Supplerende oplysninger om uddannelsesåret:</t>
  </si>
  <si>
    <t>Angiv antal frivillige, som har deltaget i uddannelse i løbet af uddannelsesåret:</t>
  </si>
  <si>
    <t>4.</t>
  </si>
  <si>
    <t>Tallene hentes automatisk fra fanebladet "Regnskab".</t>
  </si>
  <si>
    <t>Bemærkninger til det aflagte regnskab, herunder redegørelse for evt. markante</t>
  </si>
  <si>
    <t>afvigelser i forhold til ansøgningen for det pågældende uddannelsesår:</t>
  </si>
  <si>
    <t>5.</t>
  </si>
  <si>
    <t>Navn:</t>
  </si>
  <si>
    <t>(Kommune/enheds-navn - hentes aut. fra forside)</t>
  </si>
  <si>
    <t>Giv en kortfattet beskrivelse af de opgaver, som varetages af de frivillige i beredskabet:</t>
  </si>
  <si>
    <t>Kommune / §60-selskab:</t>
  </si>
  <si>
    <t>Oplys kommunens / §60-selskabets EAN-nummer med henblik på eventuel opkrævning af ikke anvendt enhedstimebetaling.</t>
  </si>
  <si>
    <t>E-mail redningsberedskab:</t>
  </si>
  <si>
    <t>Underskrift</t>
  </si>
  <si>
    <t>Stempel</t>
  </si>
  <si>
    <r>
      <rPr>
        <b/>
        <sz val="8"/>
        <color indexed="8"/>
        <rFont val="Tahoma"/>
        <family val="2"/>
      </rPr>
      <t>Brug en scanner og lav pdf-kopier</t>
    </r>
    <r>
      <rPr>
        <sz val="8"/>
        <color indexed="8"/>
        <rFont val="Tahoma"/>
        <family val="2"/>
      </rPr>
      <t xml:space="preserve"> af alle tre faneblade inkl. underskrift og stempel og revisoreklæringen til sidst.</t>
    </r>
  </si>
  <si>
    <t>timer:</t>
  </si>
  <si>
    <t>Total</t>
  </si>
  <si>
    <r>
      <t>Førstehjælp</t>
    </r>
    <r>
      <rPr>
        <sz val="8"/>
        <color indexed="8"/>
        <rFont val="Tahoma"/>
        <family val="2"/>
      </rPr>
      <t>:</t>
    </r>
  </si>
  <si>
    <t>Førstehjælpere m. særligt ansvar</t>
  </si>
  <si>
    <t>Opdatering af FHJ ved hjertestop</t>
  </si>
  <si>
    <t>Opdatering Livreddende FHJ</t>
  </si>
  <si>
    <t>Andet:</t>
  </si>
  <si>
    <t>Håndtering af tilskadekommende</t>
  </si>
  <si>
    <t>Stabsstøtte/Teknisk:</t>
  </si>
  <si>
    <t>1: A-SIK og mindre slukm.</t>
  </si>
  <si>
    <t>2: Beredskab og skadested</t>
  </si>
  <si>
    <t>3: SINE og Navigation</t>
  </si>
  <si>
    <t>Uddannelse i Bådberedskab</t>
  </si>
  <si>
    <t>4: Grundlæggende kortl.</t>
  </si>
  <si>
    <t>Brandbekæmpelse i Skibe</t>
  </si>
  <si>
    <t>5: Kommunikation/-mat.</t>
  </si>
  <si>
    <t>6: KST og Skadestedsarb.</t>
  </si>
  <si>
    <t>7: Stabsarbejde og Vagtctr</t>
  </si>
  <si>
    <t>8: Indkv. Og udl. Af forplej.</t>
  </si>
  <si>
    <t>9: Hyg., ernær. og varerk.</t>
  </si>
  <si>
    <t>10: Forpl. og drift af KØK</t>
  </si>
  <si>
    <t>11: Oversvømmelse</t>
  </si>
  <si>
    <t>12: Stormskade</t>
  </si>
  <si>
    <t>13: Fællesøvelse</t>
  </si>
  <si>
    <t>Ovenfor udfyldes kun felter vedr. antal timer og antal frivillige. Regnearket tæller automatisk sammen.</t>
  </si>
  <si>
    <t xml:space="preserve">Antal helbredsattester: </t>
  </si>
  <si>
    <t>antal FRIV</t>
  </si>
  <si>
    <r>
      <rPr>
        <b/>
        <sz val="8"/>
        <color indexed="8"/>
        <rFont val="Tahoma"/>
        <family val="2"/>
      </rPr>
      <t>Revisors/revisionsfirmaets underskrevne erklæring</t>
    </r>
    <r>
      <rPr>
        <sz val="8"/>
        <color indexed="8"/>
        <rFont val="Tahoma"/>
        <family val="2"/>
      </rPr>
      <t xml:space="preserve"> skal indsendes sammen med regnskabet.</t>
    </r>
  </si>
  <si>
    <t>Gennemført</t>
  </si>
  <si>
    <t>Max</t>
  </si>
  <si>
    <t>!</t>
  </si>
  <si>
    <t>Opstår der et rødt felt med et udråbstegn, er det totale antal gennemførte timer for højt i forholdt til det mulige max. timer, der har kunnet være afholdt</t>
  </si>
  <si>
    <t>Max.</t>
  </si>
  <si>
    <t>Oplys om evt. uddannelsesfællesskaber med andre kommuner/enheder, som har betydning for afregning af enhedstimebetaling:</t>
  </si>
  <si>
    <t>Ean-nr. (hentes aut. fra forside):</t>
  </si>
  <si>
    <t>Excel-filen anvendes af Beredskabsstyrelsen til samling af tallene og dermed at undgå manuelt tastearbejde.</t>
  </si>
  <si>
    <r>
      <t xml:space="preserve">Eventuel anden </t>
    </r>
    <r>
      <rPr>
        <b/>
        <sz val="7"/>
        <color theme="1"/>
        <rFont val="Tahoma"/>
        <family val="2"/>
      </rPr>
      <t>godkendt</t>
    </r>
    <r>
      <rPr>
        <sz val="7"/>
        <color theme="1"/>
        <rFont val="Tahoma"/>
        <family val="2"/>
      </rPr>
      <t xml:space="preserve"> uddannelse notér hvilke i felterne):</t>
    </r>
  </si>
  <si>
    <r>
      <t xml:space="preserve">Oplys antal frivillige, som havde kontrakt med kommunen/enheden </t>
    </r>
    <r>
      <rPr>
        <u/>
        <sz val="9"/>
        <color theme="1"/>
        <rFont val="Tahoma"/>
        <family val="2"/>
      </rPr>
      <t>ved udgangen af året</t>
    </r>
    <r>
      <rPr>
        <sz val="9"/>
        <color theme="1"/>
        <rFont val="Tahoma"/>
        <family val="2"/>
      </rPr>
      <t>:</t>
    </r>
  </si>
  <si>
    <t>Side 3 af 3</t>
  </si>
  <si>
    <t>Side 2 af 3</t>
  </si>
  <si>
    <t>Side 1 af 3</t>
  </si>
  <si>
    <t>14: Åndedrætsbeskyttelse</t>
  </si>
  <si>
    <t>15: Løft og flyt af byrder</t>
  </si>
  <si>
    <t>16: Brandsluk. og olieforurening..</t>
  </si>
  <si>
    <t>17: Holdlederuddannelse STS</t>
  </si>
  <si>
    <r>
      <t xml:space="preserve">Indsend </t>
    </r>
    <r>
      <rPr>
        <b/>
        <sz val="8"/>
        <color indexed="8"/>
        <rFont val="Tahoma"/>
        <family val="2"/>
      </rPr>
      <t>både</t>
    </r>
    <r>
      <rPr>
        <sz val="8"/>
        <color indexed="8"/>
        <rFont val="Tahoma"/>
        <family val="2"/>
      </rPr>
      <t xml:space="preserve"> den skannede PDF-fil </t>
    </r>
    <r>
      <rPr>
        <b/>
        <sz val="8"/>
        <color indexed="8"/>
        <rFont val="Tahoma"/>
        <family val="2"/>
      </rPr>
      <t>og</t>
    </r>
    <r>
      <rPr>
        <sz val="8"/>
        <color indexed="8"/>
        <rFont val="Tahoma"/>
        <family val="2"/>
      </rPr>
      <t xml:space="preserve"> Excel-filen til Beredskabsstyrelsen pr. e-mail til </t>
    </r>
    <r>
      <rPr>
        <b/>
        <sz val="8"/>
        <color indexed="8"/>
        <rFont val="Tahoma"/>
        <family val="2"/>
      </rPr>
      <t>BRS-KTP-BRSCU@brs.dk.</t>
    </r>
  </si>
  <si>
    <t>Formular udarbejdet december 2025</t>
  </si>
  <si>
    <t>2025</t>
  </si>
  <si>
    <t>Landmobilt måleberedskab</t>
  </si>
  <si>
    <t xml:space="preserve">Digeberedskabsuddannelse </t>
  </si>
  <si>
    <t>Grundlæggende Fjernpilot i redningsberedskabet (drone)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</si>
</sst>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u/>
      <sz val="9"/>
      <color theme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18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7"/>
      <color theme="1"/>
      <name val="Calibri"/>
      <family val="2"/>
      <scheme val="minor"/>
    </font>
    <font>
      <b/>
      <sz val="15"/>
      <color theme="1"/>
      <name val="Tahoma"/>
      <family val="2"/>
    </font>
    <font>
      <b/>
      <sz val="7"/>
      <color theme="1"/>
      <name val="Tahoma"/>
      <family val="2"/>
    </font>
    <font>
      <u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49" fontId="4" fillId="0" borderId="0" xfId="0" applyNumberFormat="1" applyFont="1"/>
    <xf numFmtId="49" fontId="4" fillId="0" borderId="9" xfId="0" applyNumberFormat="1" applyFont="1" applyBorder="1"/>
    <xf numFmtId="0" fontId="9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9" xfId="0" applyNumberFormat="1" applyFont="1" applyBorder="1"/>
    <xf numFmtId="49" fontId="7" fillId="0" borderId="8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6" fillId="0" borderId="4" xfId="0" applyNumberFormat="1" applyFont="1" applyBorder="1"/>
    <xf numFmtId="49" fontId="6" fillId="0" borderId="0" xfId="0" applyNumberFormat="1" applyFont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4" fillId="0" borderId="1" xfId="0" applyNumberFormat="1" applyFont="1" applyBorder="1"/>
    <xf numFmtId="49" fontId="6" fillId="0" borderId="0" xfId="0" applyNumberFormat="1" applyFont="1"/>
    <xf numFmtId="0" fontId="4" fillId="0" borderId="3" xfId="0" applyFont="1" applyBorder="1" applyAlignment="1">
      <alignment horizontal="center"/>
    </xf>
    <xf numFmtId="0" fontId="6" fillId="0" borderId="0" xfId="0" applyFont="1"/>
    <xf numFmtId="49" fontId="6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11" fillId="0" borderId="0" xfId="0" applyNumberFormat="1" applyFont="1"/>
    <xf numFmtId="49" fontId="7" fillId="0" borderId="4" xfId="0" applyNumberFormat="1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3" fontId="9" fillId="2" borderId="1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7" fillId="2" borderId="12" xfId="0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4" fillId="0" borderId="0" xfId="0" applyFont="1" applyAlignment="1">
      <alignment horizontal="center" vertical="top"/>
    </xf>
    <xf numFmtId="0" fontId="17" fillId="2" borderId="0" xfId="0" applyFont="1" applyFill="1" applyAlignment="1">
      <alignment horizontal="left"/>
    </xf>
    <xf numFmtId="0" fontId="11" fillId="0" borderId="6" xfId="0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/>
    </xf>
    <xf numFmtId="0" fontId="15" fillId="0" borderId="0" xfId="0" applyFont="1"/>
    <xf numFmtId="0" fontId="4" fillId="0" borderId="11" xfId="0" applyFont="1" applyBorder="1"/>
    <xf numFmtId="0" fontId="4" fillId="0" borderId="21" xfId="0" applyFont="1" applyBorder="1"/>
    <xf numFmtId="0" fontId="0" fillId="0" borderId="25" xfId="0" applyBorder="1"/>
    <xf numFmtId="0" fontId="4" fillId="2" borderId="13" xfId="0" applyFont="1" applyFill="1" applyBorder="1"/>
    <xf numFmtId="0" fontId="10" fillId="0" borderId="26" xfId="0" applyFont="1" applyBorder="1"/>
    <xf numFmtId="0" fontId="18" fillId="0" borderId="0" xfId="0" applyFont="1"/>
    <xf numFmtId="0" fontId="20" fillId="0" borderId="0" xfId="0" applyFont="1" applyAlignment="1">
      <alignment horizontal="right"/>
    </xf>
    <xf numFmtId="49" fontId="17" fillId="3" borderId="0" xfId="0" applyNumberFormat="1" applyFont="1" applyFill="1"/>
    <xf numFmtId="49" fontId="17" fillId="3" borderId="11" xfId="0" applyNumberFormat="1" applyFont="1" applyFill="1" applyBorder="1"/>
    <xf numFmtId="49" fontId="17" fillId="3" borderId="13" xfId="0" applyNumberFormat="1" applyFont="1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0" fontId="4" fillId="4" borderId="16" xfId="0" applyFont="1" applyFill="1" applyBorder="1" applyProtection="1"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7" fillId="2" borderId="0" xfId="0" applyFont="1" applyFill="1" applyAlignment="1">
      <alignment horizontal="left" wrapText="1"/>
    </xf>
    <xf numFmtId="0" fontId="6" fillId="0" borderId="20" xfId="0" applyFont="1" applyBorder="1"/>
    <xf numFmtId="0" fontId="11" fillId="0" borderId="21" xfId="0" applyFont="1" applyBorder="1" applyAlignment="1">
      <alignment horizontal="center" vertical="center"/>
    </xf>
    <xf numFmtId="0" fontId="5" fillId="0" borderId="21" xfId="0" applyFont="1" applyBorder="1"/>
    <xf numFmtId="0" fontId="8" fillId="0" borderId="25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quotePrefix="1" applyFont="1"/>
    <xf numFmtId="0" fontId="10" fillId="0" borderId="11" xfId="0" applyFont="1" applyBorder="1"/>
    <xf numFmtId="0" fontId="10" fillId="0" borderId="11" xfId="0" quotePrefix="1" applyFont="1" applyBorder="1"/>
    <xf numFmtId="0" fontId="0" fillId="0" borderId="11" xfId="0" applyBorder="1"/>
    <xf numFmtId="0" fontId="4" fillId="0" borderId="27" xfId="0" applyFont="1" applyBorder="1"/>
    <xf numFmtId="49" fontId="3" fillId="3" borderId="13" xfId="1" applyNumberFormat="1" applyFill="1" applyBorder="1" applyAlignment="1" applyProtection="1"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0" borderId="0" xfId="0" applyFont="1" applyAlignment="1">
      <alignment horizontal="center"/>
    </xf>
    <xf numFmtId="49" fontId="17" fillId="3" borderId="14" xfId="0" applyNumberFormat="1" applyFont="1" applyFill="1" applyBorder="1" applyAlignment="1" applyProtection="1">
      <alignment horizontal="left"/>
      <protection locked="0"/>
    </xf>
    <xf numFmtId="49" fontId="17" fillId="3" borderId="15" xfId="0" applyNumberFormat="1" applyFont="1" applyFill="1" applyBorder="1" applyAlignment="1" applyProtection="1">
      <alignment horizontal="left"/>
      <protection locked="0"/>
    </xf>
    <xf numFmtId="49" fontId="17" fillId="3" borderId="16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top"/>
    </xf>
    <xf numFmtId="49" fontId="16" fillId="3" borderId="17" xfId="0" applyNumberFormat="1" applyFont="1" applyFill="1" applyBorder="1" applyAlignment="1" applyProtection="1">
      <alignment horizontal="left"/>
      <protection locked="0"/>
    </xf>
    <xf numFmtId="49" fontId="16" fillId="3" borderId="18" xfId="0" applyNumberFormat="1" applyFont="1" applyFill="1" applyBorder="1" applyAlignment="1" applyProtection="1">
      <alignment horizontal="left"/>
      <protection locked="0"/>
    </xf>
    <xf numFmtId="49" fontId="16" fillId="3" borderId="19" xfId="0" applyNumberFormat="1" applyFon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5" borderId="0" xfId="0" applyFill="1" applyAlignment="1">
      <alignment horizontal="center" vertical="center" wrapText="1"/>
    </xf>
    <xf numFmtId="3" fontId="13" fillId="4" borderId="23" xfId="0" applyNumberFormat="1" applyFont="1" applyFill="1" applyBorder="1" applyAlignment="1" applyProtection="1">
      <alignment horizontal="center"/>
      <protection locked="0"/>
    </xf>
    <xf numFmtId="3" fontId="13" fillId="4" borderId="24" xfId="0" applyNumberFormat="1" applyFont="1" applyFill="1" applyBorder="1" applyAlignment="1" applyProtection="1">
      <alignment horizontal="center"/>
      <protection locked="0"/>
    </xf>
    <xf numFmtId="3" fontId="13" fillId="4" borderId="22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3" fontId="13" fillId="2" borderId="23" xfId="0" applyNumberFormat="1" applyFont="1" applyFill="1" applyBorder="1" applyAlignment="1">
      <alignment horizontal="center"/>
    </xf>
    <xf numFmtId="3" fontId="13" fillId="2" borderId="24" xfId="0" applyNumberFormat="1" applyFont="1" applyFill="1" applyBorder="1" applyAlignment="1">
      <alignment horizontal="center"/>
    </xf>
    <xf numFmtId="3" fontId="13" fillId="2" borderId="22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15" fillId="2" borderId="17" xfId="0" applyNumberFormat="1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15" fillId="2" borderId="19" xfId="0" applyFont="1" applyFill="1" applyBorder="1" applyAlignment="1">
      <alignment horizontal="left"/>
    </xf>
    <xf numFmtId="0" fontId="17" fillId="3" borderId="0" xfId="0" applyFont="1" applyFill="1" applyAlignment="1" applyProtection="1">
      <alignment horizontal="left" vertical="top"/>
      <protection locked="0"/>
    </xf>
    <xf numFmtId="0" fontId="18" fillId="3" borderId="0" xfId="0" applyFont="1" applyFill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center" wrapText="1"/>
    </xf>
  </cellXfs>
  <cellStyles count="2">
    <cellStyle name="Link" xfId="1" builtinId="8" customBuiltin="1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298389</xdr:colOff>
      <xdr:row>4</xdr:row>
      <xdr:rowOff>57150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001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zoomScaleNormal="100" zoomScalePageLayoutView="115" workbookViewId="0">
      <selection activeCell="L10" sqref="L10"/>
    </sheetView>
  </sheetViews>
  <sheetFormatPr defaultColWidth="9.109375" defaultRowHeight="13.2" x14ac:dyDescent="0.25"/>
  <cols>
    <col min="1" max="1" width="2.44140625" style="1" customWidth="1"/>
    <col min="2" max="2" width="21.109375" style="1" customWidth="1"/>
    <col min="3" max="3" width="21.44140625" style="1" customWidth="1"/>
    <col min="4" max="4" width="2.44140625" style="1" customWidth="1"/>
    <col min="5" max="5" width="14" style="1" customWidth="1"/>
    <col min="6" max="6" width="22.88671875" style="1" customWidth="1"/>
    <col min="7" max="8" width="2.109375" style="1" customWidth="1"/>
    <col min="9" max="16384" width="9.109375" style="1"/>
  </cols>
  <sheetData>
    <row r="1" spans="2:12" x14ac:dyDescent="0.25">
      <c r="B1" s="33"/>
      <c r="F1" s="6" t="s">
        <v>105</v>
      </c>
    </row>
    <row r="2" spans="2:12" x14ac:dyDescent="0.25">
      <c r="B2" s="33"/>
    </row>
    <row r="4" spans="2:12" ht="8.25" customHeight="1" x14ac:dyDescent="0.25">
      <c r="B4" s="39"/>
    </row>
    <row r="5" spans="2:12" ht="9.75" customHeight="1" x14ac:dyDescent="0.25">
      <c r="E5" s="2"/>
    </row>
    <row r="6" spans="2:12" ht="22.2" x14ac:dyDescent="0.35">
      <c r="B6" s="97" t="s">
        <v>26</v>
      </c>
      <c r="C6" s="97"/>
      <c r="D6" s="12"/>
      <c r="F6" s="45" t="s">
        <v>29</v>
      </c>
    </row>
    <row r="7" spans="2:12" ht="18" customHeight="1" x14ac:dyDescent="0.3">
      <c r="B7" s="98" t="s">
        <v>18</v>
      </c>
      <c r="C7" s="98"/>
      <c r="D7" s="12"/>
      <c r="F7" s="12" t="s">
        <v>23</v>
      </c>
    </row>
    <row r="8" spans="2:12" ht="17.399999999999999" x14ac:dyDescent="0.3">
      <c r="D8" s="12"/>
      <c r="E8" s="15"/>
      <c r="F8" s="12"/>
    </row>
    <row r="9" spans="2:12" ht="13.8" thickBot="1" x14ac:dyDescent="0.3">
      <c r="B9" s="13" t="s">
        <v>59</v>
      </c>
      <c r="C9" s="18"/>
      <c r="D9" s="18"/>
      <c r="E9" s="18"/>
      <c r="F9" s="10" t="s">
        <v>11</v>
      </c>
    </row>
    <row r="10" spans="2:12" ht="21" customHeight="1" thickBot="1" x14ac:dyDescent="0.4">
      <c r="B10" s="100"/>
      <c r="C10" s="101"/>
      <c r="D10" s="101"/>
      <c r="E10" s="102"/>
      <c r="F10" s="48" t="s">
        <v>112</v>
      </c>
      <c r="L10" s="33"/>
    </row>
    <row r="11" spans="2:12" ht="14.25" customHeight="1" x14ac:dyDescent="0.25">
      <c r="B11" s="10"/>
      <c r="C11" s="13"/>
      <c r="D11" s="11"/>
      <c r="E11" s="20"/>
      <c r="F11" s="10"/>
    </row>
    <row r="12" spans="2:12" ht="16.5" customHeight="1" x14ac:dyDescent="0.25">
      <c r="B12" s="21" t="s">
        <v>0</v>
      </c>
      <c r="C12" s="22"/>
      <c r="D12" s="18"/>
      <c r="E12" s="10"/>
      <c r="F12" s="23"/>
      <c r="G12" s="4"/>
      <c r="H12" s="3"/>
    </row>
    <row r="13" spans="2:12" ht="13.5" customHeight="1" x14ac:dyDescent="0.25">
      <c r="B13" s="24" t="s">
        <v>14</v>
      </c>
      <c r="C13" s="10"/>
      <c r="D13" s="10"/>
      <c r="E13" s="10"/>
      <c r="F13" s="10"/>
      <c r="G13" s="5"/>
    </row>
    <row r="14" spans="2:12" ht="5.25" customHeight="1" x14ac:dyDescent="0.25">
      <c r="B14" s="24"/>
      <c r="C14" s="10"/>
      <c r="D14" s="10"/>
      <c r="E14" s="10"/>
      <c r="F14" s="10"/>
      <c r="G14" s="5"/>
    </row>
    <row r="15" spans="2:12" ht="13.5" customHeight="1" x14ac:dyDescent="0.25">
      <c r="B15" s="17" t="s">
        <v>1</v>
      </c>
      <c r="C15" s="71"/>
      <c r="D15" s="10"/>
      <c r="E15" s="25" t="s">
        <v>15</v>
      </c>
      <c r="F15" s="71"/>
      <c r="G15" s="5"/>
    </row>
    <row r="16" spans="2:12" ht="4.5" customHeight="1" x14ac:dyDescent="0.25">
      <c r="B16" s="26"/>
      <c r="C16" s="10"/>
      <c r="D16" s="10"/>
      <c r="E16" s="10"/>
      <c r="F16" s="10"/>
      <c r="G16" s="5"/>
    </row>
    <row r="17" spans="1:7" ht="13.5" customHeight="1" x14ac:dyDescent="0.25">
      <c r="A17" s="5"/>
      <c r="B17" s="27" t="s">
        <v>10</v>
      </c>
      <c r="C17" s="94"/>
      <c r="D17" s="95"/>
      <c r="E17" s="95"/>
      <c r="F17" s="96"/>
      <c r="G17" s="5"/>
    </row>
    <row r="18" spans="1:7" ht="4.5" customHeight="1" x14ac:dyDescent="0.25">
      <c r="B18" s="26"/>
      <c r="C18" s="10"/>
      <c r="D18" s="10"/>
      <c r="E18" s="10"/>
      <c r="F18" s="10"/>
      <c r="G18" s="5"/>
    </row>
    <row r="19" spans="1:7" ht="13.5" customHeight="1" x14ac:dyDescent="0.25">
      <c r="A19" s="5"/>
      <c r="B19" s="25" t="s">
        <v>16</v>
      </c>
      <c r="C19" s="71"/>
      <c r="D19" s="16"/>
      <c r="E19" s="25" t="s">
        <v>17</v>
      </c>
      <c r="F19" s="71"/>
      <c r="G19" s="5"/>
    </row>
    <row r="20" spans="1:7" ht="4.5" customHeight="1" x14ac:dyDescent="0.25">
      <c r="B20" s="26"/>
      <c r="C20" s="10"/>
      <c r="D20" s="10"/>
      <c r="E20" s="10"/>
      <c r="F20" s="10"/>
      <c r="G20" s="5"/>
    </row>
    <row r="21" spans="1:7" ht="13.5" customHeight="1" x14ac:dyDescent="0.25">
      <c r="B21" s="17" t="s">
        <v>61</v>
      </c>
      <c r="C21" s="91"/>
      <c r="D21" s="16"/>
      <c r="E21" s="25" t="s">
        <v>20</v>
      </c>
      <c r="F21" s="91"/>
      <c r="G21" s="5"/>
    </row>
    <row r="22" spans="1:7" ht="4.5" customHeight="1" x14ac:dyDescent="0.25">
      <c r="B22" s="28"/>
      <c r="C22" s="29"/>
      <c r="D22" s="29"/>
      <c r="E22" s="29"/>
      <c r="F22" s="29"/>
      <c r="G22" s="9"/>
    </row>
    <row r="23" spans="1:7" ht="14.25" customHeight="1" x14ac:dyDescent="0.25">
      <c r="B23" s="10"/>
      <c r="C23" s="10"/>
      <c r="D23" s="10"/>
      <c r="E23" s="10"/>
      <c r="F23" s="10"/>
    </row>
    <row r="24" spans="1:7" ht="16.5" customHeight="1" x14ac:dyDescent="0.25">
      <c r="B24" s="21" t="s">
        <v>2</v>
      </c>
      <c r="C24" s="22"/>
      <c r="D24" s="22"/>
      <c r="E24" s="30"/>
      <c r="F24" s="23"/>
      <c r="G24" s="4"/>
    </row>
    <row r="25" spans="1:7" ht="14.25" customHeight="1" x14ac:dyDescent="0.25">
      <c r="B25" s="24" t="s">
        <v>60</v>
      </c>
      <c r="C25" s="10"/>
      <c r="D25" s="10"/>
      <c r="E25" s="10"/>
      <c r="F25" s="10"/>
      <c r="G25" s="5"/>
    </row>
    <row r="26" spans="1:7" ht="5.25" customHeight="1" x14ac:dyDescent="0.25">
      <c r="B26" s="24"/>
      <c r="C26" s="10"/>
      <c r="D26" s="10"/>
      <c r="E26" s="10"/>
      <c r="F26" s="10"/>
      <c r="G26" s="5"/>
    </row>
    <row r="27" spans="1:7" x14ac:dyDescent="0.25">
      <c r="B27" s="17" t="s">
        <v>13</v>
      </c>
      <c r="C27" s="71"/>
      <c r="D27" s="16"/>
      <c r="E27" s="27" t="s">
        <v>43</v>
      </c>
      <c r="F27" s="71"/>
      <c r="G27" s="5"/>
    </row>
    <row r="28" spans="1:7" ht="6" customHeight="1" x14ac:dyDescent="0.25">
      <c r="B28" s="7"/>
      <c r="C28" s="8"/>
      <c r="D28" s="8"/>
      <c r="E28" s="8"/>
      <c r="F28" s="8"/>
      <c r="G28" s="9"/>
    </row>
    <row r="29" spans="1:7" ht="14.25" customHeight="1" x14ac:dyDescent="0.25">
      <c r="B29" s="6"/>
    </row>
    <row r="30" spans="1:7" ht="15" x14ac:dyDescent="0.25">
      <c r="B30" s="21" t="s">
        <v>22</v>
      </c>
      <c r="C30" s="22"/>
      <c r="D30" s="22"/>
      <c r="E30" s="30"/>
      <c r="F30" s="23"/>
      <c r="G30" s="4"/>
    </row>
    <row r="31" spans="1:7" ht="15" x14ac:dyDescent="0.25">
      <c r="B31" s="38"/>
      <c r="C31" s="18"/>
      <c r="D31" s="18"/>
      <c r="E31" s="69"/>
      <c r="F31" s="69"/>
      <c r="G31" s="32"/>
    </row>
    <row r="32" spans="1:7" x14ac:dyDescent="0.25">
      <c r="B32" s="17" t="s">
        <v>21</v>
      </c>
      <c r="C32" s="71"/>
      <c r="D32" s="36"/>
      <c r="E32" s="69"/>
      <c r="F32" s="69"/>
      <c r="G32" s="32"/>
    </row>
    <row r="33" spans="1:7" x14ac:dyDescent="0.25">
      <c r="B33" s="17"/>
      <c r="C33" s="25"/>
      <c r="D33" s="36"/>
      <c r="E33" s="69"/>
      <c r="F33" s="69"/>
      <c r="G33" s="32"/>
    </row>
    <row r="34" spans="1:7" x14ac:dyDescent="0.25">
      <c r="B34" s="17"/>
      <c r="C34" s="25"/>
      <c r="D34" s="36"/>
      <c r="E34" s="69"/>
      <c r="F34" s="69"/>
      <c r="G34" s="32"/>
    </row>
    <row r="35" spans="1:7" x14ac:dyDescent="0.25">
      <c r="B35" s="17"/>
      <c r="C35" s="70"/>
      <c r="D35" s="31"/>
      <c r="E35" s="70"/>
      <c r="F35" s="70"/>
      <c r="G35" s="5"/>
    </row>
    <row r="36" spans="1:7" ht="15" customHeight="1" x14ac:dyDescent="0.25">
      <c r="B36" s="7"/>
      <c r="C36" s="59" t="s">
        <v>62</v>
      </c>
      <c r="D36" s="8"/>
      <c r="E36" s="99" t="s">
        <v>63</v>
      </c>
      <c r="F36" s="99"/>
      <c r="G36" s="9"/>
    </row>
    <row r="39" spans="1:7" ht="15.6" thickBot="1" x14ac:dyDescent="0.3">
      <c r="B39" s="21" t="s">
        <v>39</v>
      </c>
      <c r="C39" s="22"/>
      <c r="D39" s="22"/>
      <c r="E39" s="30"/>
      <c r="F39" s="23"/>
      <c r="G39" s="4"/>
    </row>
    <row r="40" spans="1:7" ht="18" thickBot="1" x14ac:dyDescent="0.35">
      <c r="B40" s="17"/>
      <c r="C40" s="26" t="s">
        <v>41</v>
      </c>
      <c r="D40" s="18"/>
      <c r="E40" s="49">
        <f>Regnskab!K38</f>
        <v>0</v>
      </c>
      <c r="F40" s="10" t="s">
        <v>42</v>
      </c>
      <c r="G40" s="32"/>
    </row>
    <row r="41" spans="1:7" ht="18" thickBot="1" x14ac:dyDescent="0.35">
      <c r="B41" s="17"/>
      <c r="C41" s="19"/>
      <c r="D41" s="18"/>
      <c r="E41" s="49">
        <f>Regnskab!K40</f>
        <v>0</v>
      </c>
      <c r="F41" s="10" t="s">
        <v>40</v>
      </c>
      <c r="G41" s="32"/>
    </row>
    <row r="42" spans="1:7" x14ac:dyDescent="0.25">
      <c r="B42" s="17"/>
      <c r="C42" s="25"/>
      <c r="D42" s="10"/>
      <c r="E42" s="37" t="s">
        <v>52</v>
      </c>
      <c r="F42" s="31"/>
      <c r="G42" s="5"/>
    </row>
    <row r="43" spans="1:7" x14ac:dyDescent="0.25">
      <c r="B43" s="7"/>
      <c r="C43" s="8"/>
      <c r="D43" s="8"/>
      <c r="E43" s="8"/>
      <c r="F43" s="8"/>
      <c r="G43" s="9"/>
    </row>
    <row r="45" spans="1:7" ht="15" x14ac:dyDescent="0.25">
      <c r="B45" s="21" t="s">
        <v>30</v>
      </c>
      <c r="C45" s="22"/>
      <c r="D45" s="22"/>
      <c r="E45" s="30"/>
      <c r="F45" s="23"/>
      <c r="G45" s="4"/>
    </row>
    <row r="46" spans="1:7" x14ac:dyDescent="0.25">
      <c r="A46" s="3" t="s">
        <v>34</v>
      </c>
      <c r="B46" s="34" t="s">
        <v>47</v>
      </c>
      <c r="C46" s="25"/>
      <c r="D46" s="18"/>
      <c r="F46" s="31"/>
      <c r="G46" s="32"/>
    </row>
    <row r="47" spans="1:7" x14ac:dyDescent="0.25">
      <c r="B47" s="34" t="s">
        <v>46</v>
      </c>
      <c r="C47" s="25"/>
      <c r="D47" s="18"/>
      <c r="F47" s="31"/>
      <c r="G47" s="32"/>
    </row>
    <row r="48" spans="1:7" x14ac:dyDescent="0.25">
      <c r="B48" s="34" t="s">
        <v>48</v>
      </c>
      <c r="C48" s="25"/>
      <c r="D48" s="18"/>
      <c r="F48" s="31"/>
      <c r="G48" s="32"/>
    </row>
    <row r="49" spans="1:7" x14ac:dyDescent="0.25">
      <c r="B49" s="34" t="s">
        <v>32</v>
      </c>
      <c r="C49" s="25"/>
      <c r="D49" s="18"/>
      <c r="F49" s="31"/>
      <c r="G49" s="32"/>
    </row>
    <row r="50" spans="1:7" x14ac:dyDescent="0.25">
      <c r="B50" s="34"/>
      <c r="C50" s="25"/>
      <c r="D50" s="18"/>
      <c r="F50" s="31"/>
      <c r="G50" s="32"/>
    </row>
    <row r="51" spans="1:7" x14ac:dyDescent="0.25">
      <c r="A51" s="1" t="s">
        <v>33</v>
      </c>
      <c r="B51" s="34" t="s">
        <v>36</v>
      </c>
      <c r="C51" s="25"/>
      <c r="D51" s="18"/>
      <c r="F51" s="31"/>
      <c r="G51" s="32"/>
    </row>
    <row r="52" spans="1:7" x14ac:dyDescent="0.25">
      <c r="B52" s="34" t="s">
        <v>31</v>
      </c>
      <c r="C52" s="25"/>
      <c r="D52" s="18"/>
      <c r="F52" s="31"/>
      <c r="G52" s="32"/>
    </row>
    <row r="53" spans="1:7" x14ac:dyDescent="0.25">
      <c r="B53" s="60" t="s">
        <v>92</v>
      </c>
      <c r="C53" s="25"/>
      <c r="D53" s="18"/>
      <c r="F53" s="31"/>
      <c r="G53" s="32"/>
    </row>
    <row r="54" spans="1:7" x14ac:dyDescent="0.25">
      <c r="B54" s="34"/>
      <c r="C54" s="25"/>
      <c r="D54" s="18"/>
      <c r="F54" s="31"/>
      <c r="G54" s="32"/>
    </row>
    <row r="55" spans="1:7" x14ac:dyDescent="0.25">
      <c r="A55" s="1" t="s">
        <v>35</v>
      </c>
      <c r="B55" s="34" t="s">
        <v>37</v>
      </c>
      <c r="C55" s="25"/>
      <c r="D55" s="18"/>
      <c r="F55" s="31"/>
      <c r="G55" s="32"/>
    </row>
    <row r="56" spans="1:7" x14ac:dyDescent="0.25">
      <c r="B56" s="60" t="s">
        <v>64</v>
      </c>
      <c r="C56" s="25"/>
      <c r="D56" s="18"/>
      <c r="F56" s="31"/>
      <c r="G56" s="32"/>
    </row>
    <row r="57" spans="1:7" x14ac:dyDescent="0.25">
      <c r="B57" s="34" t="s">
        <v>110</v>
      </c>
      <c r="C57" s="25"/>
      <c r="D57" s="18"/>
      <c r="F57" s="31"/>
      <c r="G57" s="32"/>
    </row>
    <row r="58" spans="1:7" x14ac:dyDescent="0.25">
      <c r="B58" s="34" t="s">
        <v>100</v>
      </c>
      <c r="C58" s="25"/>
      <c r="D58" s="18"/>
      <c r="F58" s="31"/>
      <c r="G58" s="32"/>
    </row>
    <row r="59" spans="1:7" x14ac:dyDescent="0.25">
      <c r="B59" s="34" t="s">
        <v>38</v>
      </c>
      <c r="C59" s="25"/>
      <c r="D59" s="18"/>
      <c r="F59" s="31"/>
      <c r="G59" s="32"/>
    </row>
    <row r="60" spans="1:7" ht="9.75" customHeight="1" x14ac:dyDescent="0.25">
      <c r="B60" s="34"/>
      <c r="C60" s="25"/>
      <c r="D60" s="18"/>
      <c r="F60" s="31"/>
      <c r="G60" s="32"/>
    </row>
    <row r="61" spans="1:7" ht="9" customHeight="1" x14ac:dyDescent="0.25">
      <c r="B61" s="35"/>
      <c r="C61" s="8"/>
      <c r="D61" s="8"/>
      <c r="E61" s="8"/>
      <c r="F61" s="41"/>
      <c r="G61" s="9"/>
    </row>
    <row r="62" spans="1:7" x14ac:dyDescent="0.25">
      <c r="F62" s="40" t="s">
        <v>111</v>
      </c>
    </row>
  </sheetData>
  <mergeCells count="5">
    <mergeCell ref="C17:F17"/>
    <mergeCell ref="B6:C6"/>
    <mergeCell ref="B7:C7"/>
    <mergeCell ref="E36:F36"/>
    <mergeCell ref="B10:E10"/>
  </mergeCells>
  <dataValidations xWindow="348" yWindow="705" count="1">
    <dataValidation type="textLength" operator="equal" showInputMessage="1" showErrorMessage="1" errorTitle="13 cifre i EAN" error="Et EAN-nr. består af præcis 13 cifre" prompt="Et EAN-nr. består af præcis 13 cifre" sqref="C27" xr:uid="{00000000-0002-0000-0000-000000000000}">
      <formula1>13</formula1>
    </dataValidation>
  </dataValidations>
  <pageMargins left="0.7" right="0.7" top="0.43" bottom="0.5699999999999999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Q46"/>
  <sheetViews>
    <sheetView zoomScaleNormal="100" zoomScaleSheetLayoutView="50" zoomScalePageLayoutView="145" workbookViewId="0">
      <selection activeCell="N42" sqref="N42:N43"/>
    </sheetView>
  </sheetViews>
  <sheetFormatPr defaultRowHeight="14.4" x14ac:dyDescent="0.3"/>
  <cols>
    <col min="1" max="2" width="0.5546875" customWidth="1"/>
    <col min="3" max="3" width="21" customWidth="1"/>
    <col min="4" max="4" width="5.109375" customWidth="1"/>
    <col min="5" max="5" width="1.88671875" customWidth="1"/>
    <col min="6" max="6" width="5.109375" customWidth="1"/>
    <col min="7" max="7" width="1.88671875" customWidth="1"/>
    <col min="8" max="8" width="5.88671875" customWidth="1"/>
    <col min="9" max="9" width="2" customWidth="1"/>
    <col min="10" max="10" width="21.88671875" customWidth="1"/>
    <col min="11" max="11" width="5.109375" customWidth="1"/>
    <col min="12" max="12" width="1.88671875" customWidth="1"/>
    <col min="13" max="13" width="5.109375" customWidth="1"/>
    <col min="14" max="14" width="1.88671875" customWidth="1"/>
    <col min="15" max="15" width="5.88671875" customWidth="1"/>
    <col min="16" max="16" width="2" customWidth="1"/>
  </cols>
  <sheetData>
    <row r="1" spans="3:17" x14ac:dyDescent="0.3">
      <c r="C1" s="14" t="s">
        <v>12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" t="s">
        <v>104</v>
      </c>
    </row>
    <row r="2" spans="3:17" ht="8.25" customHeight="1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3:17" ht="21.75" customHeight="1" x14ac:dyDescent="0.35">
      <c r="C3" s="111" t="s">
        <v>26</v>
      </c>
      <c r="D3" s="111"/>
      <c r="E3" s="111"/>
      <c r="F3" s="111"/>
      <c r="G3" s="111"/>
      <c r="H3" s="111"/>
      <c r="I3" s="111"/>
      <c r="J3" s="1"/>
      <c r="K3" s="97" t="s">
        <v>29</v>
      </c>
      <c r="L3" s="97"/>
      <c r="M3" s="97"/>
      <c r="N3" s="97"/>
      <c r="O3" s="97"/>
      <c r="P3" s="1"/>
    </row>
    <row r="4" spans="3:17" ht="21.75" customHeight="1" thickBot="1" x14ac:dyDescent="0.4">
      <c r="C4" s="98" t="s">
        <v>18</v>
      </c>
      <c r="D4" s="98"/>
      <c r="E4" s="98"/>
      <c r="F4" s="98"/>
      <c r="G4" s="98"/>
      <c r="H4" s="98"/>
      <c r="I4" s="98"/>
      <c r="J4" s="1"/>
      <c r="K4" s="112" t="s">
        <v>112</v>
      </c>
      <c r="L4" s="97"/>
      <c r="M4" s="97"/>
      <c r="N4" s="97"/>
      <c r="O4" s="97"/>
      <c r="P4" s="1"/>
    </row>
    <row r="5" spans="3:17" ht="21.75" customHeight="1" thickBot="1" x14ac:dyDescent="0.35">
      <c r="C5" s="113" t="s">
        <v>56</v>
      </c>
      <c r="D5" s="113"/>
      <c r="E5" s="113"/>
      <c r="F5" s="120">
        <f>Forside!B10</f>
        <v>0</v>
      </c>
      <c r="G5" s="121"/>
      <c r="H5" s="121"/>
      <c r="I5" s="121"/>
      <c r="J5" s="121"/>
      <c r="K5" s="121"/>
      <c r="L5" s="121"/>
      <c r="M5" s="121"/>
      <c r="N5" s="121"/>
      <c r="O5" s="122"/>
      <c r="P5" s="1"/>
    </row>
    <row r="6" spans="3:17" ht="12.75" customHeight="1" x14ac:dyDescent="0.3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 t="s">
        <v>45</v>
      </c>
      <c r="P6" s="1"/>
    </row>
    <row r="7" spans="3:17" ht="20.25" customHeight="1" x14ac:dyDescent="0.3">
      <c r="C7" s="43" t="s">
        <v>44</v>
      </c>
      <c r="D7" s="42"/>
      <c r="E7" s="42"/>
      <c r="F7" s="42"/>
      <c r="G7" s="42"/>
      <c r="H7" s="42"/>
      <c r="I7" s="42"/>
      <c r="J7" s="42"/>
      <c r="K7" s="42"/>
      <c r="L7" s="1"/>
      <c r="M7" s="1"/>
      <c r="N7" s="1"/>
      <c r="O7" s="1"/>
      <c r="P7" s="62"/>
    </row>
    <row r="8" spans="3:17" ht="15" customHeight="1" x14ac:dyDescent="0.3">
      <c r="C8" s="76"/>
      <c r="D8" s="77" t="s">
        <v>94</v>
      </c>
      <c r="E8" s="77"/>
      <c r="F8" s="77" t="s">
        <v>91</v>
      </c>
      <c r="G8" s="77"/>
      <c r="H8" s="77" t="s">
        <v>93</v>
      </c>
      <c r="I8" s="63"/>
      <c r="J8" s="78"/>
      <c r="K8" s="77" t="s">
        <v>97</v>
      </c>
      <c r="L8" s="77"/>
      <c r="M8" s="77" t="s">
        <v>91</v>
      </c>
      <c r="N8" s="77"/>
      <c r="O8" s="77" t="s">
        <v>93</v>
      </c>
      <c r="Q8" s="64"/>
    </row>
    <row r="9" spans="3:17" ht="15" customHeight="1" x14ac:dyDescent="0.3">
      <c r="C9" s="79" t="s">
        <v>6</v>
      </c>
      <c r="D9" s="44" t="s">
        <v>65</v>
      </c>
      <c r="E9" s="44"/>
      <c r="F9" s="44" t="s">
        <v>19</v>
      </c>
      <c r="G9" s="44"/>
      <c r="H9" s="44" t="s">
        <v>66</v>
      </c>
      <c r="I9" s="1"/>
      <c r="J9" s="50" t="s">
        <v>67</v>
      </c>
      <c r="K9" s="44" t="s">
        <v>65</v>
      </c>
      <c r="L9" s="44"/>
      <c r="M9" s="44" t="s">
        <v>19</v>
      </c>
      <c r="N9" s="44"/>
      <c r="O9" s="44" t="s">
        <v>66</v>
      </c>
      <c r="Q9" s="64"/>
    </row>
    <row r="10" spans="3:17" ht="15" customHeight="1" x14ac:dyDescent="0.3">
      <c r="C10" s="80" t="s">
        <v>3</v>
      </c>
      <c r="D10" s="65">
        <v>74</v>
      </c>
      <c r="E10" s="81"/>
      <c r="F10" s="72">
        <v>0</v>
      </c>
      <c r="G10" s="3"/>
      <c r="H10" s="72">
        <f>D10*F10</f>
        <v>0</v>
      </c>
      <c r="I10" s="82" t="str">
        <f>IF((D10*F10)&lt;H10,"!"," ")</f>
        <v xml:space="preserve"> </v>
      </c>
      <c r="J10" s="83" t="s">
        <v>68</v>
      </c>
      <c r="K10" s="65">
        <v>12</v>
      </c>
      <c r="L10" s="81"/>
      <c r="M10" s="72">
        <v>0</v>
      </c>
      <c r="N10" s="3"/>
      <c r="O10" s="72">
        <f>K10*M10</f>
        <v>0</v>
      </c>
      <c r="P10" s="1" t="str">
        <f>IF((K10*M10)&lt;O10,"!"," ")</f>
        <v xml:space="preserve"> </v>
      </c>
      <c r="Q10" s="64"/>
    </row>
    <row r="11" spans="3:17" ht="15" customHeight="1" x14ac:dyDescent="0.3">
      <c r="C11" s="80" t="s">
        <v>4</v>
      </c>
      <c r="D11" s="65">
        <v>148</v>
      </c>
      <c r="E11" s="81"/>
      <c r="F11" s="72">
        <v>0</v>
      </c>
      <c r="G11" s="3"/>
      <c r="H11" s="72">
        <f t="shared" ref="H11:H12" si="0">D11*F11</f>
        <v>0</v>
      </c>
      <c r="I11" s="82" t="str">
        <f t="shared" ref="I11:I31" si="1">IF((D11*F11)&lt;H11,"!"," ")</f>
        <v xml:space="preserve"> </v>
      </c>
      <c r="J11" s="83" t="s">
        <v>69</v>
      </c>
      <c r="K11" s="65">
        <v>3</v>
      </c>
      <c r="L11" s="81"/>
      <c r="M11" s="72">
        <v>0</v>
      </c>
      <c r="N11" s="3"/>
      <c r="O11" s="72">
        <f t="shared" ref="O11:O12" si="2">K11*M11</f>
        <v>0</v>
      </c>
      <c r="P11" s="1" t="str">
        <f t="shared" ref="P11:P34" si="3">IF((K11*M11)&lt;O11,"!"," ")</f>
        <v xml:space="preserve"> </v>
      </c>
      <c r="Q11" s="64"/>
    </row>
    <row r="12" spans="3:17" ht="15" customHeight="1" x14ac:dyDescent="0.3">
      <c r="C12" s="80" t="s">
        <v>24</v>
      </c>
      <c r="D12" s="65">
        <v>24</v>
      </c>
      <c r="E12" s="81"/>
      <c r="F12" s="72">
        <v>0</v>
      </c>
      <c r="G12" s="3"/>
      <c r="H12" s="72">
        <f t="shared" si="0"/>
        <v>0</v>
      </c>
      <c r="I12" s="82" t="str">
        <f t="shared" si="1"/>
        <v xml:space="preserve"> </v>
      </c>
      <c r="J12" s="83" t="s">
        <v>70</v>
      </c>
      <c r="K12" s="65">
        <v>3</v>
      </c>
      <c r="L12" s="81"/>
      <c r="M12" s="72">
        <v>0</v>
      </c>
      <c r="N12" s="3"/>
      <c r="O12" s="72">
        <f t="shared" si="2"/>
        <v>0</v>
      </c>
      <c r="P12" s="1" t="str">
        <f t="shared" si="3"/>
        <v xml:space="preserve"> </v>
      </c>
      <c r="Q12" s="64"/>
    </row>
    <row r="13" spans="3:17" ht="15" customHeight="1" x14ac:dyDescent="0.3">
      <c r="C13" s="80"/>
      <c r="D13" s="1"/>
      <c r="E13" s="81"/>
      <c r="F13" s="1"/>
      <c r="G13" s="3"/>
      <c r="H13" s="63"/>
      <c r="I13" s="82" t="str">
        <f t="shared" si="1"/>
        <v xml:space="preserve"> </v>
      </c>
      <c r="J13" s="83"/>
      <c r="K13" s="1"/>
      <c r="L13" s="81"/>
      <c r="M13" s="1"/>
      <c r="N13" s="3"/>
      <c r="O13" s="63"/>
      <c r="P13" s="1" t="str">
        <f t="shared" si="3"/>
        <v xml:space="preserve"> </v>
      </c>
      <c r="Q13" s="64"/>
    </row>
    <row r="14" spans="3:17" ht="15" customHeight="1" x14ac:dyDescent="0.3">
      <c r="C14" s="79" t="s">
        <v>5</v>
      </c>
      <c r="D14" s="84"/>
      <c r="E14" s="81"/>
      <c r="F14" s="84"/>
      <c r="G14" s="81"/>
      <c r="H14" s="62"/>
      <c r="I14" s="82" t="str">
        <f t="shared" si="1"/>
        <v xml:space="preserve"> </v>
      </c>
      <c r="J14" s="85" t="s">
        <v>71</v>
      </c>
      <c r="K14" s="1"/>
      <c r="L14" s="81"/>
      <c r="M14" s="1"/>
      <c r="N14" s="3"/>
      <c r="O14" s="1"/>
      <c r="P14" s="1" t="str">
        <f t="shared" si="3"/>
        <v xml:space="preserve"> </v>
      </c>
      <c r="Q14" s="64"/>
    </row>
    <row r="15" spans="3:17" ht="15" customHeight="1" x14ac:dyDescent="0.3">
      <c r="C15" s="80" t="s">
        <v>9</v>
      </c>
      <c r="D15" s="65">
        <v>106</v>
      </c>
      <c r="E15" s="81"/>
      <c r="F15" s="72">
        <v>0</v>
      </c>
      <c r="G15" s="3"/>
      <c r="H15" s="72">
        <f>D15*F15</f>
        <v>0</v>
      </c>
      <c r="I15" s="82" t="str">
        <f t="shared" si="1"/>
        <v xml:space="preserve"> </v>
      </c>
      <c r="J15" s="83" t="s">
        <v>72</v>
      </c>
      <c r="K15" s="65">
        <v>20</v>
      </c>
      <c r="L15" s="81"/>
      <c r="M15" s="72">
        <v>0</v>
      </c>
      <c r="N15" s="3"/>
      <c r="O15" s="72">
        <f>K15*M15</f>
        <v>0</v>
      </c>
      <c r="P15" s="1" t="str">
        <f t="shared" si="3"/>
        <v xml:space="preserve"> </v>
      </c>
      <c r="Q15" s="64"/>
    </row>
    <row r="16" spans="3:17" ht="15" customHeight="1" x14ac:dyDescent="0.3">
      <c r="C16" s="80"/>
      <c r="D16" s="1"/>
      <c r="E16" s="81"/>
      <c r="F16" s="1"/>
      <c r="G16" s="3"/>
      <c r="H16" s="63"/>
      <c r="I16" s="82" t="str">
        <f t="shared" si="1"/>
        <v xml:space="preserve"> </v>
      </c>
      <c r="P16" s="1" t="str">
        <f t="shared" si="3"/>
        <v xml:space="preserve"> </v>
      </c>
      <c r="Q16" s="64"/>
    </row>
    <row r="17" spans="3:17" ht="15" customHeight="1" x14ac:dyDescent="0.3">
      <c r="C17" s="79" t="s">
        <v>73</v>
      </c>
      <c r="D17" s="84"/>
      <c r="E17" s="81"/>
      <c r="F17" s="84"/>
      <c r="G17" s="81"/>
      <c r="H17" s="62"/>
      <c r="I17" s="82" t="str">
        <f t="shared" si="1"/>
        <v xml:space="preserve"> </v>
      </c>
      <c r="J17" s="50" t="s">
        <v>7</v>
      </c>
      <c r="K17" s="44"/>
      <c r="L17" s="81"/>
      <c r="M17" s="84"/>
      <c r="N17" s="3"/>
      <c r="O17" s="1"/>
      <c r="P17" s="1" t="str">
        <f t="shared" si="3"/>
        <v xml:space="preserve"> </v>
      </c>
      <c r="Q17" s="64"/>
    </row>
    <row r="18" spans="3:17" ht="15" customHeight="1" x14ac:dyDescent="0.3">
      <c r="C18" s="80" t="s">
        <v>74</v>
      </c>
      <c r="D18" s="65">
        <v>18</v>
      </c>
      <c r="E18" s="81"/>
      <c r="F18" s="72">
        <v>0</v>
      </c>
      <c r="G18" s="3"/>
      <c r="H18" s="72">
        <f t="shared" ref="H18:H33" si="4">D18*F18</f>
        <v>0</v>
      </c>
      <c r="I18" s="82" t="str">
        <f t="shared" si="1"/>
        <v xml:space="preserve"> </v>
      </c>
      <c r="J18" s="83" t="s">
        <v>8</v>
      </c>
      <c r="K18" s="65">
        <v>8</v>
      </c>
      <c r="L18" s="81"/>
      <c r="M18" s="72">
        <v>0</v>
      </c>
      <c r="N18" s="3"/>
      <c r="O18" s="72">
        <f>K18*M18</f>
        <v>0</v>
      </c>
      <c r="P18" s="1" t="str">
        <f t="shared" si="3"/>
        <v xml:space="preserve"> </v>
      </c>
      <c r="Q18" s="64"/>
    </row>
    <row r="19" spans="3:17" ht="15" customHeight="1" x14ac:dyDescent="0.3">
      <c r="C19" s="80" t="s">
        <v>75</v>
      </c>
      <c r="D19" s="65">
        <v>8</v>
      </c>
      <c r="E19" s="81"/>
      <c r="F19" s="72">
        <v>0</v>
      </c>
      <c r="G19" s="3"/>
      <c r="H19" s="72">
        <f t="shared" si="4"/>
        <v>0</v>
      </c>
      <c r="I19" s="82" t="str">
        <f t="shared" si="1"/>
        <v xml:space="preserve"> </v>
      </c>
      <c r="J19" s="83" t="s">
        <v>113</v>
      </c>
      <c r="K19" s="65">
        <v>39</v>
      </c>
      <c r="L19" s="81"/>
      <c r="M19" s="72">
        <v>0</v>
      </c>
      <c r="N19" s="3"/>
      <c r="O19" s="72">
        <f t="shared" ref="O19:O22" si="5">K19*M19</f>
        <v>0</v>
      </c>
      <c r="P19" s="1" t="str">
        <f t="shared" si="3"/>
        <v xml:space="preserve"> </v>
      </c>
      <c r="Q19" s="64"/>
    </row>
    <row r="20" spans="3:17" ht="15" customHeight="1" x14ac:dyDescent="0.3">
      <c r="C20" s="80" t="s">
        <v>76</v>
      </c>
      <c r="D20" s="65">
        <v>4</v>
      </c>
      <c r="E20" s="81"/>
      <c r="F20" s="72">
        <v>0</v>
      </c>
      <c r="G20" s="3"/>
      <c r="H20" s="72">
        <f t="shared" si="4"/>
        <v>0</v>
      </c>
      <c r="I20" s="82" t="str">
        <f t="shared" si="1"/>
        <v xml:space="preserve"> </v>
      </c>
      <c r="J20" s="83" t="s">
        <v>114</v>
      </c>
      <c r="K20" s="65">
        <v>9</v>
      </c>
      <c r="L20" s="81"/>
      <c r="M20" s="72">
        <v>0</v>
      </c>
      <c r="N20" s="3"/>
      <c r="O20" s="72">
        <f t="shared" si="5"/>
        <v>0</v>
      </c>
      <c r="P20" s="1" t="str">
        <f t="shared" si="3"/>
        <v xml:space="preserve"> </v>
      </c>
      <c r="Q20" s="64"/>
    </row>
    <row r="21" spans="3:17" ht="15" customHeight="1" x14ac:dyDescent="0.3">
      <c r="C21" s="80" t="s">
        <v>78</v>
      </c>
      <c r="D21" s="65">
        <v>16</v>
      </c>
      <c r="E21" s="81"/>
      <c r="F21" s="72">
        <v>0</v>
      </c>
      <c r="G21" s="3"/>
      <c r="H21" s="72">
        <f t="shared" si="4"/>
        <v>0</v>
      </c>
      <c r="I21" s="82" t="str">
        <f t="shared" si="1"/>
        <v xml:space="preserve"> </v>
      </c>
      <c r="J21" s="83" t="s">
        <v>77</v>
      </c>
      <c r="K21" s="65">
        <v>24</v>
      </c>
      <c r="L21" s="81"/>
      <c r="M21" s="72">
        <v>0</v>
      </c>
      <c r="N21" s="3"/>
      <c r="O21" s="72">
        <f t="shared" si="5"/>
        <v>0</v>
      </c>
      <c r="P21" s="1" t="str">
        <f t="shared" si="3"/>
        <v xml:space="preserve"> </v>
      </c>
      <c r="Q21" s="64"/>
    </row>
    <row r="22" spans="3:17" ht="15" customHeight="1" x14ac:dyDescent="0.3">
      <c r="C22" s="80" t="s">
        <v>80</v>
      </c>
      <c r="D22" s="65">
        <v>30</v>
      </c>
      <c r="E22" s="81"/>
      <c r="F22" s="72">
        <v>0</v>
      </c>
      <c r="G22" s="3"/>
      <c r="H22" s="72">
        <f t="shared" si="4"/>
        <v>0</v>
      </c>
      <c r="I22" s="82" t="str">
        <f t="shared" si="1"/>
        <v xml:space="preserve"> </v>
      </c>
      <c r="J22" s="83" t="s">
        <v>79</v>
      </c>
      <c r="K22" s="65">
        <v>30</v>
      </c>
      <c r="L22" s="81"/>
      <c r="M22" s="72">
        <v>0</v>
      </c>
      <c r="N22" s="3"/>
      <c r="O22" s="72">
        <f t="shared" si="5"/>
        <v>0</v>
      </c>
      <c r="P22" s="1" t="str">
        <f t="shared" si="3"/>
        <v xml:space="preserve"> </v>
      </c>
      <c r="Q22" s="64"/>
    </row>
    <row r="23" spans="3:17" ht="18.600000000000001" customHeight="1" x14ac:dyDescent="0.3">
      <c r="C23" s="80" t="s">
        <v>81</v>
      </c>
      <c r="D23" s="65">
        <v>12</v>
      </c>
      <c r="E23" s="81"/>
      <c r="F23" s="72">
        <v>0</v>
      </c>
      <c r="G23" s="3"/>
      <c r="H23" s="72">
        <f t="shared" si="4"/>
        <v>0</v>
      </c>
      <c r="I23" s="82" t="str">
        <f t="shared" si="1"/>
        <v xml:space="preserve"> </v>
      </c>
      <c r="J23" s="125" t="s">
        <v>115</v>
      </c>
      <c r="K23" s="65">
        <v>24</v>
      </c>
      <c r="L23" s="81"/>
      <c r="M23" s="72">
        <v>0</v>
      </c>
      <c r="N23" s="93"/>
      <c r="O23" s="72">
        <f t="shared" ref="O23" si="6">K23*M23</f>
        <v>0</v>
      </c>
      <c r="P23" s="1" t="str">
        <f t="shared" si="3"/>
        <v xml:space="preserve"> </v>
      </c>
      <c r="Q23" s="64"/>
    </row>
    <row r="24" spans="3:17" ht="15" customHeight="1" x14ac:dyDescent="0.3">
      <c r="C24" s="80" t="s">
        <v>82</v>
      </c>
      <c r="D24" s="65">
        <v>16</v>
      </c>
      <c r="E24" s="81"/>
      <c r="F24" s="72">
        <v>0</v>
      </c>
      <c r="G24" s="3"/>
      <c r="H24" s="72">
        <f t="shared" si="4"/>
        <v>0</v>
      </c>
      <c r="I24" s="82" t="str">
        <f t="shared" si="1"/>
        <v xml:space="preserve"> </v>
      </c>
      <c r="J24" s="117"/>
      <c r="K24" s="118"/>
      <c r="L24" s="118"/>
      <c r="M24" s="118"/>
      <c r="N24" s="118"/>
      <c r="O24" s="118"/>
      <c r="P24" s="1" t="str">
        <f t="shared" si="3"/>
        <v xml:space="preserve"> </v>
      </c>
      <c r="Q24" s="64"/>
    </row>
    <row r="25" spans="3:17" ht="15" customHeight="1" x14ac:dyDescent="0.3">
      <c r="C25" s="80" t="s">
        <v>83</v>
      </c>
      <c r="D25" s="65">
        <v>30</v>
      </c>
      <c r="E25" s="81"/>
      <c r="F25" s="72">
        <v>0</v>
      </c>
      <c r="G25" s="3"/>
      <c r="H25" s="72">
        <f t="shared" si="4"/>
        <v>0</v>
      </c>
      <c r="I25" s="82" t="str">
        <f t="shared" si="1"/>
        <v xml:space="preserve"> </v>
      </c>
      <c r="J25" s="117" t="s">
        <v>101</v>
      </c>
      <c r="K25" s="118"/>
      <c r="L25" s="118"/>
      <c r="M25" s="118"/>
      <c r="N25" s="118"/>
      <c r="O25" s="118"/>
      <c r="P25" s="1" t="str">
        <f t="shared" si="3"/>
        <v xml:space="preserve"> </v>
      </c>
      <c r="Q25" s="64"/>
    </row>
    <row r="26" spans="3:17" ht="15" customHeight="1" x14ac:dyDescent="0.3">
      <c r="C26" s="80" t="s">
        <v>84</v>
      </c>
      <c r="D26" s="65">
        <v>8</v>
      </c>
      <c r="E26" s="81"/>
      <c r="F26" s="72">
        <v>0</v>
      </c>
      <c r="G26" s="3"/>
      <c r="H26" s="72">
        <f t="shared" si="4"/>
        <v>0</v>
      </c>
      <c r="I26" s="82" t="str">
        <f t="shared" si="1"/>
        <v xml:space="preserve"> </v>
      </c>
      <c r="J26" s="74"/>
      <c r="K26" s="73"/>
      <c r="L26" s="81"/>
      <c r="M26" s="72">
        <v>0</v>
      </c>
      <c r="N26" s="3"/>
      <c r="O26" s="72">
        <f>K26*M26</f>
        <v>0</v>
      </c>
      <c r="P26" s="1" t="str">
        <f t="shared" si="3"/>
        <v xml:space="preserve"> </v>
      </c>
      <c r="Q26" s="64"/>
    </row>
    <row r="27" spans="3:17" ht="15" customHeight="1" x14ac:dyDescent="0.3">
      <c r="C27" s="80" t="s">
        <v>85</v>
      </c>
      <c r="D27" s="65">
        <v>30</v>
      </c>
      <c r="E27" s="81"/>
      <c r="F27" s="72">
        <v>0</v>
      </c>
      <c r="G27" s="3"/>
      <c r="H27" s="72">
        <f t="shared" si="4"/>
        <v>0</v>
      </c>
      <c r="I27" s="82" t="str">
        <f t="shared" si="1"/>
        <v xml:space="preserve"> </v>
      </c>
      <c r="J27" s="74"/>
      <c r="K27" s="72"/>
      <c r="L27" s="81"/>
      <c r="M27" s="72">
        <v>0</v>
      </c>
      <c r="N27" s="3"/>
      <c r="O27" s="72">
        <f t="shared" ref="O27:O28" si="7">K27*M27</f>
        <v>0</v>
      </c>
      <c r="P27" s="1" t="str">
        <f t="shared" si="3"/>
        <v xml:space="preserve"> </v>
      </c>
      <c r="Q27" s="64"/>
    </row>
    <row r="28" spans="3:17" ht="15" customHeight="1" x14ac:dyDescent="0.3">
      <c r="C28" s="80" t="s">
        <v>86</v>
      </c>
      <c r="D28" s="65">
        <v>30</v>
      </c>
      <c r="E28" s="81"/>
      <c r="F28" s="72">
        <v>0</v>
      </c>
      <c r="G28" s="3"/>
      <c r="H28" s="72">
        <f t="shared" si="4"/>
        <v>0</v>
      </c>
      <c r="I28" s="82" t="str">
        <f t="shared" si="1"/>
        <v xml:space="preserve"> </v>
      </c>
      <c r="J28" s="74"/>
      <c r="K28" s="73"/>
      <c r="L28" s="81"/>
      <c r="M28" s="72">
        <v>0</v>
      </c>
      <c r="N28" s="3"/>
      <c r="O28" s="72">
        <f t="shared" si="7"/>
        <v>0</v>
      </c>
      <c r="P28" s="1" t="str">
        <f t="shared" si="3"/>
        <v xml:space="preserve"> </v>
      </c>
      <c r="Q28" s="64"/>
    </row>
    <row r="29" spans="3:17" ht="15" customHeight="1" x14ac:dyDescent="0.3">
      <c r="C29" s="80" t="s">
        <v>87</v>
      </c>
      <c r="D29" s="65">
        <v>40</v>
      </c>
      <c r="E29" s="81"/>
      <c r="F29" s="72">
        <v>0</v>
      </c>
      <c r="G29" s="3"/>
      <c r="H29" s="72">
        <f t="shared" si="4"/>
        <v>0</v>
      </c>
      <c r="I29" s="82" t="str">
        <f t="shared" si="1"/>
        <v xml:space="preserve"> </v>
      </c>
      <c r="J29" s="14"/>
      <c r="K29" s="86" t="s">
        <v>28</v>
      </c>
      <c r="L29" s="14"/>
      <c r="P29" s="1"/>
      <c r="Q29" s="64"/>
    </row>
    <row r="30" spans="3:17" ht="15" customHeight="1" x14ac:dyDescent="0.3">
      <c r="C30" s="80" t="s">
        <v>88</v>
      </c>
      <c r="D30" s="65">
        <v>5</v>
      </c>
      <c r="E30" s="81"/>
      <c r="F30" s="72">
        <v>0</v>
      </c>
      <c r="G30" s="3"/>
      <c r="H30" s="72">
        <f t="shared" si="4"/>
        <v>0</v>
      </c>
      <c r="I30" s="82" t="str">
        <f t="shared" si="1"/>
        <v xml:space="preserve"> </v>
      </c>
      <c r="J30" s="14"/>
      <c r="K30" s="86"/>
      <c r="L30" s="14"/>
      <c r="P30" s="1" t="str">
        <f t="shared" si="3"/>
        <v xml:space="preserve"> </v>
      </c>
      <c r="Q30" s="64"/>
    </row>
    <row r="31" spans="3:17" ht="15" customHeight="1" x14ac:dyDescent="0.3">
      <c r="C31" s="80" t="s">
        <v>106</v>
      </c>
      <c r="D31" s="65">
        <v>8</v>
      </c>
      <c r="E31" s="81"/>
      <c r="F31" s="72">
        <v>0</v>
      </c>
      <c r="G31" s="3"/>
      <c r="H31" s="72">
        <f t="shared" si="4"/>
        <v>0</v>
      </c>
      <c r="I31" s="82" t="str">
        <f t="shared" si="1"/>
        <v xml:space="preserve"> </v>
      </c>
      <c r="J31" s="14"/>
      <c r="K31" s="86"/>
      <c r="L31" s="14"/>
      <c r="P31" s="1"/>
      <c r="Q31" s="64"/>
    </row>
    <row r="32" spans="3:17" ht="15" customHeight="1" x14ac:dyDescent="0.3">
      <c r="C32" s="80" t="s">
        <v>107</v>
      </c>
      <c r="D32" s="65">
        <v>3</v>
      </c>
      <c r="E32" s="81"/>
      <c r="F32" s="72">
        <v>0</v>
      </c>
      <c r="G32" s="3"/>
      <c r="H32" s="72">
        <f t="shared" si="4"/>
        <v>0</v>
      </c>
      <c r="I32" s="82"/>
      <c r="J32" s="14"/>
      <c r="K32" s="86"/>
      <c r="L32" s="14"/>
      <c r="P32" s="1"/>
      <c r="Q32" s="64"/>
    </row>
    <row r="33" spans="3:17" ht="15" customHeight="1" x14ac:dyDescent="0.3">
      <c r="C33" s="80" t="s">
        <v>108</v>
      </c>
      <c r="D33" s="65">
        <v>30</v>
      </c>
      <c r="E33" s="81"/>
      <c r="F33" s="72">
        <v>0</v>
      </c>
      <c r="G33" s="3"/>
      <c r="H33" s="72">
        <f t="shared" si="4"/>
        <v>0</v>
      </c>
      <c r="I33" s="82"/>
      <c r="J33" s="14"/>
      <c r="K33" s="86"/>
      <c r="L33" s="14"/>
      <c r="P33" s="1"/>
      <c r="Q33" s="64"/>
    </row>
    <row r="34" spans="3:17" ht="15" customHeight="1" x14ac:dyDescent="0.3">
      <c r="C34" s="80" t="s">
        <v>109</v>
      </c>
      <c r="D34" s="65">
        <v>37</v>
      </c>
      <c r="E34" s="81"/>
      <c r="F34" s="72">
        <v>0</v>
      </c>
      <c r="G34" s="3"/>
      <c r="H34" s="72">
        <f t="shared" ref="H34" si="8">D34*F34</f>
        <v>0</v>
      </c>
      <c r="I34" s="87"/>
      <c r="J34" s="87"/>
      <c r="K34" s="88"/>
      <c r="L34" s="87"/>
      <c r="M34" s="89"/>
      <c r="N34" s="89"/>
      <c r="O34" s="89"/>
      <c r="P34" s="90" t="str">
        <f t="shared" si="3"/>
        <v xml:space="preserve"> </v>
      </c>
      <c r="Q34" s="64"/>
    </row>
    <row r="35" spans="3:17" ht="9" customHeight="1" x14ac:dyDescent="0.3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3:17" ht="12.75" customHeight="1" x14ac:dyDescent="0.3">
      <c r="C36" s="54" t="s">
        <v>89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3:17" ht="9" customHeight="1" thickBot="1" x14ac:dyDescent="0.35">
      <c r="C37" s="5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3:17" ht="24" customHeight="1" thickTop="1" thickBot="1" x14ac:dyDescent="0.4">
      <c r="C38" s="6"/>
      <c r="D38" s="6"/>
      <c r="E38" s="6"/>
      <c r="F38" s="6"/>
      <c r="G38" s="6"/>
      <c r="H38" s="45"/>
      <c r="I38" s="14"/>
      <c r="J38" s="68" t="s">
        <v>25</v>
      </c>
      <c r="K38" s="114">
        <f>SUM(H10:H12,H15:H15,H18:H34,O10:O12,O15,O18:O23,O26:O28)</f>
        <v>0</v>
      </c>
      <c r="L38" s="115"/>
      <c r="M38" s="115"/>
      <c r="N38" s="116"/>
      <c r="O38" s="61" t="s">
        <v>27</v>
      </c>
    </row>
    <row r="39" spans="3:17" ht="9" customHeight="1" thickTop="1" thickBot="1" x14ac:dyDescent="0.35">
      <c r="C39" s="119"/>
      <c r="D39" s="119"/>
      <c r="E39" s="119"/>
      <c r="F39" s="119"/>
      <c r="G39" s="119"/>
      <c r="H39" s="14"/>
      <c r="I39" s="14"/>
      <c r="J39" s="14"/>
      <c r="K39" s="66"/>
      <c r="L39" s="14"/>
      <c r="M39" s="66"/>
      <c r="N39" s="66"/>
      <c r="O39" s="14"/>
    </row>
    <row r="40" spans="3:17" ht="24" customHeight="1" thickTop="1" thickBot="1" x14ac:dyDescent="0.4">
      <c r="D40" s="1"/>
      <c r="E40" s="1"/>
      <c r="F40" s="1"/>
      <c r="G40" s="1"/>
      <c r="H40" s="1"/>
      <c r="I40" s="1"/>
      <c r="J40" s="67" t="s">
        <v>90</v>
      </c>
      <c r="K40" s="108"/>
      <c r="L40" s="109"/>
      <c r="M40" s="109"/>
      <c r="N40" s="110"/>
    </row>
    <row r="41" spans="3:17" ht="15" thickTop="1" x14ac:dyDescent="0.3"/>
    <row r="42" spans="3:17" ht="15" customHeight="1" x14ac:dyDescent="0.3">
      <c r="C42" s="106" t="s">
        <v>96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 t="s">
        <v>95</v>
      </c>
    </row>
    <row r="43" spans="3:17" x14ac:dyDescent="0.3"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5" spans="3:17" x14ac:dyDescent="0.3">
      <c r="C45" s="67" t="s">
        <v>99</v>
      </c>
    </row>
    <row r="46" spans="3:17" x14ac:dyDescent="0.3">
      <c r="C46" s="103">
        <f>Forside!C27</f>
        <v>0</v>
      </c>
      <c r="D46" s="104"/>
      <c r="E46" s="104"/>
      <c r="F46" s="105"/>
    </row>
  </sheetData>
  <mergeCells count="14">
    <mergeCell ref="C46:F46"/>
    <mergeCell ref="C42:M43"/>
    <mergeCell ref="N42:N43"/>
    <mergeCell ref="K40:N40"/>
    <mergeCell ref="C3:I3"/>
    <mergeCell ref="C4:I4"/>
    <mergeCell ref="K3:O3"/>
    <mergeCell ref="K4:O4"/>
    <mergeCell ref="C5:E5"/>
    <mergeCell ref="K38:N38"/>
    <mergeCell ref="J24:O24"/>
    <mergeCell ref="C39:G39"/>
    <mergeCell ref="F5:O5"/>
    <mergeCell ref="J25:O25"/>
  </mergeCells>
  <conditionalFormatting sqref="I10:I33 P10:P34">
    <cfRule type="cellIs" dxfId="0" priority="3" operator="equal">
      <formula>"!"</formula>
    </cfRule>
  </conditionalFormatting>
  <pageMargins left="0.49" right="0.46" top="0.65" bottom="0.59" header="0.31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1"/>
  <sheetViews>
    <sheetView zoomScaleNormal="100" zoomScaleSheetLayoutView="50" workbookViewId="0">
      <selection activeCell="B6" sqref="B6"/>
    </sheetView>
  </sheetViews>
  <sheetFormatPr defaultRowHeight="14.4" x14ac:dyDescent="0.3"/>
  <cols>
    <col min="1" max="1" width="4.109375" customWidth="1"/>
    <col min="2" max="2" width="77.109375" customWidth="1"/>
    <col min="3" max="3" width="4.109375" customWidth="1"/>
  </cols>
  <sheetData>
    <row r="1" spans="1:2" x14ac:dyDescent="0.3">
      <c r="B1" s="14" t="s">
        <v>12</v>
      </c>
    </row>
    <row r="2" spans="1:2" x14ac:dyDescent="0.3">
      <c r="B2" s="6" t="s">
        <v>103</v>
      </c>
    </row>
    <row r="3" spans="1:2" ht="7.5" customHeight="1" x14ac:dyDescent="0.3">
      <c r="B3" s="1"/>
    </row>
    <row r="4" spans="1:2" ht="20.399999999999999" x14ac:dyDescent="0.35">
      <c r="B4" s="46" t="s">
        <v>26</v>
      </c>
    </row>
    <row r="5" spans="1:2" ht="18" thickBot="1" x14ac:dyDescent="0.35">
      <c r="B5" s="12" t="str">
        <f>"Enhedstimebetaling, regnskab " &amp;Forside!F10</f>
        <v>Enhedstimebetaling, regnskab 2025</v>
      </c>
    </row>
    <row r="6" spans="1:2" ht="16.2" thickBot="1" x14ac:dyDescent="0.35">
      <c r="B6" s="55">
        <f>Forside!B10</f>
        <v>0</v>
      </c>
    </row>
    <row r="7" spans="1:2" ht="12" customHeight="1" x14ac:dyDescent="0.3">
      <c r="B7" s="47" t="s">
        <v>57</v>
      </c>
    </row>
    <row r="8" spans="1:2" ht="8.25" customHeight="1" x14ac:dyDescent="0.3">
      <c r="B8" s="1"/>
    </row>
    <row r="9" spans="1:2" ht="18" x14ac:dyDescent="0.3">
      <c r="B9" s="57" t="s">
        <v>49</v>
      </c>
    </row>
    <row r="10" spans="1:2" ht="9" customHeight="1" x14ac:dyDescent="0.3">
      <c r="B10" s="57"/>
    </row>
    <row r="11" spans="1:2" x14ac:dyDescent="0.3">
      <c r="A11" s="47" t="s">
        <v>34</v>
      </c>
      <c r="B11" s="58" t="s">
        <v>102</v>
      </c>
    </row>
    <row r="12" spans="1:2" x14ac:dyDescent="0.3">
      <c r="B12" s="92"/>
    </row>
    <row r="13" spans="1:2" ht="7.5" customHeight="1" x14ac:dyDescent="0.3">
      <c r="B13" s="51"/>
    </row>
    <row r="14" spans="1:2" x14ac:dyDescent="0.3">
      <c r="A14" s="47" t="s">
        <v>33</v>
      </c>
      <c r="B14" s="58" t="s">
        <v>50</v>
      </c>
    </row>
    <row r="15" spans="1:2" x14ac:dyDescent="0.3">
      <c r="A15" s="47"/>
      <c r="B15" s="92"/>
    </row>
    <row r="16" spans="1:2" ht="7.5" customHeight="1" x14ac:dyDescent="0.3">
      <c r="B16" s="50"/>
    </row>
    <row r="17" spans="1:2" ht="24" x14ac:dyDescent="0.3">
      <c r="A17" s="47" t="s">
        <v>35</v>
      </c>
      <c r="B17" s="75" t="s">
        <v>98</v>
      </c>
    </row>
    <row r="18" spans="1:2" x14ac:dyDescent="0.3">
      <c r="B18" s="123"/>
    </row>
    <row r="19" spans="1:2" x14ac:dyDescent="0.3">
      <c r="B19" s="123"/>
    </row>
    <row r="20" spans="1:2" x14ac:dyDescent="0.3">
      <c r="B20" s="123"/>
    </row>
    <row r="21" spans="1:2" ht="7.5" customHeight="1" x14ac:dyDescent="0.3">
      <c r="B21" s="47"/>
    </row>
    <row r="22" spans="1:2" x14ac:dyDescent="0.3">
      <c r="A22" s="47" t="s">
        <v>51</v>
      </c>
      <c r="B22" s="58" t="s">
        <v>53</v>
      </c>
    </row>
    <row r="23" spans="1:2" x14ac:dyDescent="0.3">
      <c r="B23" s="58" t="s">
        <v>54</v>
      </c>
    </row>
    <row r="24" spans="1:2" x14ac:dyDescent="0.3">
      <c r="B24" s="123"/>
    </row>
    <row r="25" spans="1:2" x14ac:dyDescent="0.3">
      <c r="B25" s="123"/>
    </row>
    <row r="26" spans="1:2" x14ac:dyDescent="0.3">
      <c r="B26" s="123"/>
    </row>
    <row r="27" spans="1:2" x14ac:dyDescent="0.3">
      <c r="B27" s="123"/>
    </row>
    <row r="28" spans="1:2" x14ac:dyDescent="0.3">
      <c r="B28" s="123"/>
    </row>
    <row r="29" spans="1:2" x14ac:dyDescent="0.3">
      <c r="B29" s="123"/>
    </row>
    <row r="30" spans="1:2" x14ac:dyDescent="0.3">
      <c r="B30" s="123"/>
    </row>
    <row r="31" spans="1:2" x14ac:dyDescent="0.3">
      <c r="B31" s="123"/>
    </row>
    <row r="32" spans="1:2" x14ac:dyDescent="0.3">
      <c r="B32" s="123"/>
    </row>
    <row r="33" spans="1:2" x14ac:dyDescent="0.3">
      <c r="B33" s="123"/>
    </row>
    <row r="34" spans="1:2" ht="7.5" customHeight="1" x14ac:dyDescent="0.3">
      <c r="B34" s="56"/>
    </row>
    <row r="35" spans="1:2" x14ac:dyDescent="0.3">
      <c r="A35" s="47" t="s">
        <v>55</v>
      </c>
      <c r="B35" s="58" t="s">
        <v>58</v>
      </c>
    </row>
    <row r="36" spans="1:2" x14ac:dyDescent="0.3">
      <c r="B36" s="124"/>
    </row>
    <row r="37" spans="1:2" x14ac:dyDescent="0.3">
      <c r="B37" s="124"/>
    </row>
    <row r="38" spans="1:2" x14ac:dyDescent="0.3">
      <c r="B38" s="124"/>
    </row>
    <row r="39" spans="1:2" x14ac:dyDescent="0.3">
      <c r="B39" s="124"/>
    </row>
    <row r="40" spans="1:2" x14ac:dyDescent="0.3">
      <c r="B40" s="124"/>
    </row>
    <row r="41" spans="1:2" x14ac:dyDescent="0.3">
      <c r="B41" s="124"/>
    </row>
    <row r="42" spans="1:2" x14ac:dyDescent="0.3">
      <c r="B42" s="124"/>
    </row>
    <row r="43" spans="1:2" x14ac:dyDescent="0.3">
      <c r="B43" s="124"/>
    </row>
    <row r="44" spans="1:2" x14ac:dyDescent="0.3">
      <c r="B44" s="124"/>
    </row>
    <row r="45" spans="1:2" x14ac:dyDescent="0.3">
      <c r="B45" s="124"/>
    </row>
    <row r="46" spans="1:2" x14ac:dyDescent="0.3">
      <c r="B46" s="124"/>
    </row>
    <row r="47" spans="1:2" x14ac:dyDescent="0.3">
      <c r="B47" s="124"/>
    </row>
    <row r="48" spans="1:2" x14ac:dyDescent="0.3">
      <c r="B48" s="124"/>
    </row>
    <row r="49" spans="2:2" x14ac:dyDescent="0.3">
      <c r="B49" s="124"/>
    </row>
    <row r="50" spans="2:2" x14ac:dyDescent="0.3">
      <c r="B50" s="124"/>
    </row>
    <row r="51" spans="2:2" x14ac:dyDescent="0.3">
      <c r="B51" s="124"/>
    </row>
    <row r="52" spans="2:2" x14ac:dyDescent="0.3">
      <c r="B52" s="52"/>
    </row>
    <row r="53" spans="2:2" x14ac:dyDescent="0.3">
      <c r="B53" s="53"/>
    </row>
    <row r="54" spans="2:2" x14ac:dyDescent="0.3">
      <c r="B54" s="14"/>
    </row>
    <row r="55" spans="2:2" x14ac:dyDescent="0.3">
      <c r="B55" s="54"/>
    </row>
    <row r="56" spans="2:2" x14ac:dyDescent="0.3">
      <c r="B56" s="54"/>
    </row>
    <row r="57" spans="2:2" x14ac:dyDescent="0.3">
      <c r="B57" s="6"/>
    </row>
    <row r="58" spans="2:2" x14ac:dyDescent="0.3">
      <c r="B58" s="3"/>
    </row>
    <row r="59" spans="2:2" x14ac:dyDescent="0.3">
      <c r="B59" s="6"/>
    </row>
    <row r="61" spans="2:2" x14ac:dyDescent="0.3">
      <c r="B61" s="6"/>
    </row>
  </sheetData>
  <mergeCells count="3">
    <mergeCell ref="B18:B20"/>
    <mergeCell ref="B24:B33"/>
    <mergeCell ref="B36:B5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9C7AEB335FB4191F52D9587FC7B3F" ma:contentTypeVersion="1" ma:contentTypeDescription="Create a new document." ma:contentTypeScope="" ma:versionID="794343eb8ce6de20851355b0ca947ef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titus xmlns="http://schemas.titus.com/TitusProperties/">
  <TitusGUID xmlns="">e613d341-aa81-4e68-85ae-b2c7bf5b2519</TitusGUID>
  <TitusMetadata xmlns="">eyJucyI6ImZvcnN2YXJldC5maWluLmRrIiwicHJvcHMiOlt7Im4iOiJLbGFzc2lmaWthdGlvbiIsInZhbHMiOlt7InZhbHVlIjoiSUtLRSBLTEFTU0lGSUNFUkVUIn1dfSx7Im4iOiJNYWVya25pbmciLCJ2YWxzIjpbXX1dfQ==</TitusMetadata>
</titu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9D3439-9674-4F55-BBEC-1FC08BA7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5CFD249-0D42-42E0-A4E7-69D3C25C3F62}">
  <ds:schemaRefs>
    <ds:schemaRef ds:uri="http://schemas.titus.com/TitusProperties/"/>
    <ds:schemaRef ds:uri=""/>
  </ds:schemaRefs>
</ds:datastoreItem>
</file>

<file path=customXml/itemProps3.xml><?xml version="1.0" encoding="utf-8"?>
<ds:datastoreItem xmlns:ds="http://schemas.openxmlformats.org/officeDocument/2006/customXml" ds:itemID="{50F37551-0F16-4AB1-84CE-A66B83AC80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91E1-E27B-4A29-BE23-E4B26BE23D60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Forside</vt:lpstr>
      <vt:lpstr>Regnskab</vt:lpstr>
      <vt:lpstr>Supplerende</vt:lpstr>
      <vt:lpstr>Forside!Udskriftsområde</vt:lpstr>
      <vt:lpstr>Regnskab!Udskriftsområde</vt:lpstr>
    </vt:vector>
  </TitlesOfParts>
  <Company>Beredskabsstyrlsen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Cherie Bønneland Larsen</dc:creator>
  <cp:lastModifiedBy>BRS-LOH Oehlers-Olsen, Liv</cp:lastModifiedBy>
  <cp:lastPrinted>2023-12-04T12:11:40Z</cp:lastPrinted>
  <dcterms:created xsi:type="dcterms:W3CDTF">2012-01-22T16:13:47Z</dcterms:created>
  <dcterms:modified xsi:type="dcterms:W3CDTF">2025-12-16T13:36:09Z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e613d341-aa81-4e68-85ae-b2c7bf5b2519</vt:lpwstr>
  </property>
  <property fmtid="{D5CDD505-2E9C-101B-9397-08002B2CF9AE}" pid="3" name="ContentTypeId">
    <vt:lpwstr>0x01010072B9C7AEB335FB4191F52D9587FC7B3F</vt:lpwstr>
  </property>
  <property fmtid="{D5CDD505-2E9C-101B-9397-08002B2CF9AE}" pid="4" name="Klassifikation">
    <vt:lpwstr>IKKE KLASSIFICERET</vt:lpwstr>
  </property>
  <property fmtid="{D5CDD505-2E9C-101B-9397-08002B2CF9AE}" pid="5" name="Maerkning">
    <vt:lpwstr/>
  </property>
</Properties>
</file>