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56" windowHeight="6852" tabRatio="890"/>
  </bookViews>
  <sheets>
    <sheet name="Vejledning" sheetId="16" r:id="rId1"/>
    <sheet name="Alarmering" sheetId="5" r:id="rId2"/>
    <sheet name="Meldingsadresse og Skadested" sheetId="7" r:id="rId3"/>
    <sheet name="Beskrivelse" sheetId="8" r:id="rId4"/>
    <sheet name="Indsats" sheetId="10" r:id="rId5"/>
    <sheet name="Brand" sheetId="11" r:id="rId6"/>
    <sheet name="Redning" sheetId="12" r:id="rId7"/>
    <sheet name="CBRNE" sheetId="13" r:id="rId8"/>
    <sheet name="Køretøjer og Mandskab" sheetId="1" r:id="rId9"/>
    <sheet name="anvendt specialmateriel" sheetId="14" r:id="rId10"/>
    <sheet name="ordlister" sheetId="15" r:id="rId11"/>
    <sheet name="Data" sheetId="2" state="hidden" r:id="rId12"/>
    <sheet name="Betingelser" sheetId="3" state="hidden" r:id="rId13"/>
  </sheets>
  <definedNames>
    <definedName name="kjtfri">'Køretøjer og Mandskab'!$AA$4</definedName>
    <definedName name="KTJ_afg">OFFSET('Køretøjer og Mandskab'!$A$4,0,0,COUNTA('Køretøjer og Mandskab'!$A$4:$A$503)-COUNTBLANK('Køretøjer og Mandskab'!$A$4:$A$503),1)</definedName>
    <definedName name="KTJ_fri">OFFSET('Køretøjer og Mandskab'!$B$4,0,0,COUNTA('Køretøjer og Mandskab'!$B$4:$B$503)-COUNTBLANK('Køretøjer og Mandskab'!$B$4:$B$503),1)</definedName>
    <definedName name="Køretøjsliste">'Køretøjer og Mandskab'!$C$4:$C$503</definedName>
    <definedName name="Lønliste_Februar">Data!$J$13:$K$15</definedName>
    <definedName name="Lønliste_Januar">Data!$G$13:$H$15</definedName>
    <definedName name="_xlnm.Print_Area" localSheetId="8">'Køretøjer og Mandskab'!$C$1:$AK$42</definedName>
    <definedName name="_xlnm.Print_Titles" localSheetId="8">'Køretøjer og Mandskab'!$3:$3</definedName>
    <definedName name="Unikke_Køretøjer">OFFSET(Data!$C$3,,,COUNTIF(Data!$C$3:$C$100,"?*"))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2" l="1"/>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3" i="2"/>
  <c r="L5" i="2" l="1"/>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4" i="2"/>
  <c r="J3" i="2"/>
  <c r="AK9" i="1" l="1"/>
  <c r="L3" i="2"/>
  <c r="AJ9" i="1" s="1"/>
  <c r="E301" i="2"/>
  <c r="F301" i="2" s="1"/>
  <c r="G301" i="2"/>
  <c r="H301" i="2" s="1"/>
  <c r="J301" i="2"/>
  <c r="E302" i="2"/>
  <c r="F302" i="2" s="1"/>
  <c r="G302" i="2"/>
  <c r="H302" i="2" s="1"/>
  <c r="J302" i="2"/>
  <c r="E303" i="2"/>
  <c r="F303" i="2" s="1"/>
  <c r="G303" i="2"/>
  <c r="H303" i="2" s="1"/>
  <c r="J303" i="2"/>
  <c r="E304" i="2"/>
  <c r="F304" i="2" s="1"/>
  <c r="G304" i="2"/>
  <c r="H304" i="2" s="1"/>
  <c r="J304" i="2"/>
  <c r="E305" i="2"/>
  <c r="F305" i="2" s="1"/>
  <c r="G305" i="2"/>
  <c r="H305" i="2" s="1"/>
  <c r="J305" i="2"/>
  <c r="E306" i="2"/>
  <c r="F306" i="2" s="1"/>
  <c r="G306" i="2"/>
  <c r="H306" i="2" s="1"/>
  <c r="J306" i="2"/>
  <c r="E307" i="2"/>
  <c r="F307" i="2" s="1"/>
  <c r="G307" i="2"/>
  <c r="H307" i="2" s="1"/>
  <c r="J307" i="2"/>
  <c r="E308" i="2"/>
  <c r="F308" i="2" s="1"/>
  <c r="G308" i="2"/>
  <c r="H308" i="2" s="1"/>
  <c r="J308" i="2"/>
  <c r="E309" i="2"/>
  <c r="F309" i="2" s="1"/>
  <c r="G309" i="2"/>
  <c r="H309" i="2" s="1"/>
  <c r="J309" i="2"/>
  <c r="E310" i="2"/>
  <c r="F310" i="2" s="1"/>
  <c r="G310" i="2"/>
  <c r="H310" i="2" s="1"/>
  <c r="J310" i="2"/>
  <c r="E311" i="2"/>
  <c r="F311" i="2" s="1"/>
  <c r="G311" i="2"/>
  <c r="H311" i="2" s="1"/>
  <c r="J311" i="2"/>
  <c r="E312" i="2"/>
  <c r="F312" i="2" s="1"/>
  <c r="G312" i="2"/>
  <c r="H312" i="2" s="1"/>
  <c r="J312" i="2"/>
  <c r="E313" i="2"/>
  <c r="F313" i="2" s="1"/>
  <c r="G313" i="2"/>
  <c r="H313" i="2" s="1"/>
  <c r="J313" i="2"/>
  <c r="E314" i="2"/>
  <c r="F314" i="2" s="1"/>
  <c r="G314" i="2"/>
  <c r="H314" i="2" s="1"/>
  <c r="J314" i="2"/>
  <c r="E315" i="2"/>
  <c r="F315" i="2" s="1"/>
  <c r="G315" i="2"/>
  <c r="H315" i="2" s="1"/>
  <c r="J315" i="2"/>
  <c r="E316" i="2"/>
  <c r="F316" i="2" s="1"/>
  <c r="G316" i="2"/>
  <c r="H316" i="2" s="1"/>
  <c r="J316" i="2"/>
  <c r="E317" i="2"/>
  <c r="F317" i="2" s="1"/>
  <c r="G317" i="2"/>
  <c r="H317" i="2" s="1"/>
  <c r="J317" i="2"/>
  <c r="E318" i="2"/>
  <c r="F318" i="2" s="1"/>
  <c r="G318" i="2"/>
  <c r="H318" i="2" s="1"/>
  <c r="J318" i="2"/>
  <c r="E319" i="2"/>
  <c r="F319" i="2" s="1"/>
  <c r="G319" i="2"/>
  <c r="H319" i="2" s="1"/>
  <c r="J319" i="2"/>
  <c r="E320" i="2"/>
  <c r="F320" i="2" s="1"/>
  <c r="G320" i="2"/>
  <c r="H320" i="2" s="1"/>
  <c r="J320" i="2"/>
  <c r="E321" i="2"/>
  <c r="F321" i="2" s="1"/>
  <c r="G321" i="2"/>
  <c r="H321" i="2" s="1"/>
  <c r="J321" i="2"/>
  <c r="E322" i="2"/>
  <c r="F322" i="2" s="1"/>
  <c r="G322" i="2"/>
  <c r="H322" i="2" s="1"/>
  <c r="J322" i="2"/>
  <c r="E323" i="2"/>
  <c r="F323" i="2" s="1"/>
  <c r="G323" i="2"/>
  <c r="H323" i="2" s="1"/>
  <c r="J323" i="2"/>
  <c r="E324" i="2"/>
  <c r="F324" i="2" s="1"/>
  <c r="G324" i="2"/>
  <c r="H324" i="2" s="1"/>
  <c r="J324" i="2"/>
  <c r="E325" i="2"/>
  <c r="F325" i="2" s="1"/>
  <c r="G325" i="2"/>
  <c r="H325" i="2" s="1"/>
  <c r="J325" i="2"/>
  <c r="E326" i="2"/>
  <c r="F326" i="2" s="1"/>
  <c r="G326" i="2"/>
  <c r="H326" i="2" s="1"/>
  <c r="J326" i="2"/>
  <c r="E327" i="2"/>
  <c r="F327" i="2" s="1"/>
  <c r="G327" i="2"/>
  <c r="H327" i="2" s="1"/>
  <c r="J327" i="2"/>
  <c r="E328" i="2"/>
  <c r="F328" i="2" s="1"/>
  <c r="G328" i="2"/>
  <c r="H328" i="2" s="1"/>
  <c r="J328" i="2"/>
  <c r="E329" i="2"/>
  <c r="F329" i="2" s="1"/>
  <c r="G329" i="2"/>
  <c r="H329" i="2" s="1"/>
  <c r="J329" i="2"/>
  <c r="E330" i="2"/>
  <c r="F330" i="2" s="1"/>
  <c r="G330" i="2"/>
  <c r="H330" i="2" s="1"/>
  <c r="J330" i="2"/>
  <c r="E331" i="2"/>
  <c r="F331" i="2" s="1"/>
  <c r="G331" i="2"/>
  <c r="H331" i="2" s="1"/>
  <c r="J331" i="2"/>
  <c r="E332" i="2"/>
  <c r="F332" i="2" s="1"/>
  <c r="G332" i="2"/>
  <c r="H332" i="2" s="1"/>
  <c r="J332" i="2"/>
  <c r="E333" i="2"/>
  <c r="F333" i="2" s="1"/>
  <c r="G333" i="2"/>
  <c r="H333" i="2" s="1"/>
  <c r="J333" i="2"/>
  <c r="E334" i="2"/>
  <c r="F334" i="2" s="1"/>
  <c r="G334" i="2"/>
  <c r="H334" i="2" s="1"/>
  <c r="J334" i="2"/>
  <c r="E335" i="2"/>
  <c r="F335" i="2" s="1"/>
  <c r="G335" i="2"/>
  <c r="H335" i="2" s="1"/>
  <c r="J335" i="2"/>
  <c r="E336" i="2"/>
  <c r="F336" i="2" s="1"/>
  <c r="G336" i="2"/>
  <c r="H336" i="2" s="1"/>
  <c r="J336" i="2"/>
  <c r="E337" i="2"/>
  <c r="F337" i="2" s="1"/>
  <c r="G337" i="2"/>
  <c r="H337" i="2" s="1"/>
  <c r="J337" i="2"/>
  <c r="E338" i="2"/>
  <c r="F338" i="2" s="1"/>
  <c r="G338" i="2"/>
  <c r="H338" i="2" s="1"/>
  <c r="J338" i="2"/>
  <c r="E339" i="2"/>
  <c r="F339" i="2" s="1"/>
  <c r="G339" i="2"/>
  <c r="H339" i="2" s="1"/>
  <c r="J339" i="2"/>
  <c r="E340" i="2"/>
  <c r="F340" i="2" s="1"/>
  <c r="G340" i="2"/>
  <c r="H340" i="2" s="1"/>
  <c r="J340" i="2"/>
  <c r="E341" i="2"/>
  <c r="F341" i="2" s="1"/>
  <c r="G341" i="2"/>
  <c r="H341" i="2" s="1"/>
  <c r="J341" i="2"/>
  <c r="E342" i="2"/>
  <c r="F342" i="2" s="1"/>
  <c r="G342" i="2"/>
  <c r="H342" i="2" s="1"/>
  <c r="J342" i="2"/>
  <c r="E343" i="2"/>
  <c r="F343" i="2" s="1"/>
  <c r="G343" i="2"/>
  <c r="H343" i="2" s="1"/>
  <c r="J343" i="2"/>
  <c r="E344" i="2"/>
  <c r="F344" i="2" s="1"/>
  <c r="G344" i="2"/>
  <c r="H344" i="2" s="1"/>
  <c r="J344" i="2"/>
  <c r="E345" i="2"/>
  <c r="F345" i="2" s="1"/>
  <c r="G345" i="2"/>
  <c r="H345" i="2" s="1"/>
  <c r="J345" i="2"/>
  <c r="E346" i="2"/>
  <c r="F346" i="2" s="1"/>
  <c r="G346" i="2"/>
  <c r="H346" i="2" s="1"/>
  <c r="J346" i="2"/>
  <c r="E347" i="2"/>
  <c r="F347" i="2" s="1"/>
  <c r="G347" i="2"/>
  <c r="H347" i="2" s="1"/>
  <c r="J347" i="2"/>
  <c r="E348" i="2"/>
  <c r="F348" i="2" s="1"/>
  <c r="G348" i="2"/>
  <c r="H348" i="2" s="1"/>
  <c r="J348" i="2"/>
  <c r="E349" i="2"/>
  <c r="F349" i="2" s="1"/>
  <c r="G349" i="2"/>
  <c r="H349" i="2" s="1"/>
  <c r="J349" i="2"/>
  <c r="E350" i="2"/>
  <c r="F350" i="2" s="1"/>
  <c r="G350" i="2"/>
  <c r="H350" i="2" s="1"/>
  <c r="J350" i="2"/>
  <c r="E351" i="2"/>
  <c r="F351" i="2" s="1"/>
  <c r="G351" i="2"/>
  <c r="H351" i="2" s="1"/>
  <c r="J351" i="2"/>
  <c r="E352" i="2"/>
  <c r="F352" i="2" s="1"/>
  <c r="G352" i="2"/>
  <c r="H352" i="2" s="1"/>
  <c r="J352" i="2"/>
  <c r="E353" i="2"/>
  <c r="F353" i="2" s="1"/>
  <c r="G353" i="2"/>
  <c r="H353" i="2" s="1"/>
  <c r="J353" i="2"/>
  <c r="E354" i="2"/>
  <c r="F354" i="2" s="1"/>
  <c r="G354" i="2"/>
  <c r="H354" i="2" s="1"/>
  <c r="J354" i="2"/>
  <c r="E355" i="2"/>
  <c r="F355" i="2" s="1"/>
  <c r="G355" i="2"/>
  <c r="H355" i="2" s="1"/>
  <c r="J355" i="2"/>
  <c r="E356" i="2"/>
  <c r="F356" i="2" s="1"/>
  <c r="G356" i="2"/>
  <c r="H356" i="2" s="1"/>
  <c r="J356" i="2"/>
  <c r="E357" i="2"/>
  <c r="F357" i="2" s="1"/>
  <c r="G357" i="2"/>
  <c r="H357" i="2" s="1"/>
  <c r="J357" i="2"/>
  <c r="E358" i="2"/>
  <c r="F358" i="2" s="1"/>
  <c r="G358" i="2"/>
  <c r="H358" i="2" s="1"/>
  <c r="J358" i="2"/>
  <c r="E359" i="2"/>
  <c r="F359" i="2" s="1"/>
  <c r="G359" i="2"/>
  <c r="H359" i="2" s="1"/>
  <c r="J359" i="2"/>
  <c r="E360" i="2"/>
  <c r="F360" i="2" s="1"/>
  <c r="G360" i="2"/>
  <c r="H360" i="2" s="1"/>
  <c r="J360" i="2"/>
  <c r="E361" i="2"/>
  <c r="F361" i="2" s="1"/>
  <c r="G361" i="2"/>
  <c r="H361" i="2" s="1"/>
  <c r="J361" i="2"/>
  <c r="E362" i="2"/>
  <c r="F362" i="2" s="1"/>
  <c r="G362" i="2"/>
  <c r="H362" i="2" s="1"/>
  <c r="J362" i="2"/>
  <c r="E363" i="2"/>
  <c r="F363" i="2" s="1"/>
  <c r="G363" i="2"/>
  <c r="H363" i="2" s="1"/>
  <c r="J363" i="2"/>
  <c r="E364" i="2"/>
  <c r="F364" i="2" s="1"/>
  <c r="G364" i="2"/>
  <c r="H364" i="2" s="1"/>
  <c r="J364" i="2"/>
  <c r="E365" i="2"/>
  <c r="F365" i="2" s="1"/>
  <c r="G365" i="2"/>
  <c r="H365" i="2" s="1"/>
  <c r="J365" i="2"/>
  <c r="E366" i="2"/>
  <c r="F366" i="2" s="1"/>
  <c r="G366" i="2"/>
  <c r="H366" i="2" s="1"/>
  <c r="J366" i="2"/>
  <c r="E367" i="2"/>
  <c r="F367" i="2" s="1"/>
  <c r="G367" i="2"/>
  <c r="H367" i="2" s="1"/>
  <c r="J367" i="2"/>
  <c r="E368" i="2"/>
  <c r="F368" i="2" s="1"/>
  <c r="G368" i="2"/>
  <c r="H368" i="2" s="1"/>
  <c r="J368" i="2"/>
  <c r="E369" i="2"/>
  <c r="F369" i="2" s="1"/>
  <c r="G369" i="2"/>
  <c r="H369" i="2" s="1"/>
  <c r="J369" i="2"/>
  <c r="E370" i="2"/>
  <c r="F370" i="2" s="1"/>
  <c r="G370" i="2"/>
  <c r="H370" i="2" s="1"/>
  <c r="J370" i="2"/>
  <c r="E371" i="2"/>
  <c r="F371" i="2" s="1"/>
  <c r="G371" i="2"/>
  <c r="H371" i="2" s="1"/>
  <c r="J371" i="2"/>
  <c r="E372" i="2"/>
  <c r="F372" i="2" s="1"/>
  <c r="G372" i="2"/>
  <c r="H372" i="2" s="1"/>
  <c r="J372" i="2"/>
  <c r="E373" i="2"/>
  <c r="F373" i="2" s="1"/>
  <c r="G373" i="2"/>
  <c r="H373" i="2" s="1"/>
  <c r="J373" i="2"/>
  <c r="E374" i="2"/>
  <c r="F374" i="2" s="1"/>
  <c r="G374" i="2"/>
  <c r="H374" i="2" s="1"/>
  <c r="J374" i="2"/>
  <c r="E375" i="2"/>
  <c r="F375" i="2" s="1"/>
  <c r="G375" i="2"/>
  <c r="H375" i="2" s="1"/>
  <c r="J375" i="2"/>
  <c r="E376" i="2"/>
  <c r="F376" i="2" s="1"/>
  <c r="G376" i="2"/>
  <c r="H376" i="2" s="1"/>
  <c r="J376" i="2"/>
  <c r="E377" i="2"/>
  <c r="F377" i="2" s="1"/>
  <c r="G377" i="2"/>
  <c r="H377" i="2" s="1"/>
  <c r="J377" i="2"/>
  <c r="E378" i="2"/>
  <c r="F378" i="2" s="1"/>
  <c r="G378" i="2"/>
  <c r="H378" i="2" s="1"/>
  <c r="J378" i="2"/>
  <c r="E379" i="2"/>
  <c r="F379" i="2" s="1"/>
  <c r="G379" i="2"/>
  <c r="H379" i="2" s="1"/>
  <c r="J379" i="2"/>
  <c r="E380" i="2"/>
  <c r="F380" i="2" s="1"/>
  <c r="G380" i="2"/>
  <c r="H380" i="2" s="1"/>
  <c r="J380" i="2"/>
  <c r="E381" i="2"/>
  <c r="F381" i="2" s="1"/>
  <c r="G381" i="2"/>
  <c r="H381" i="2" s="1"/>
  <c r="J381" i="2"/>
  <c r="E382" i="2"/>
  <c r="F382" i="2" s="1"/>
  <c r="G382" i="2"/>
  <c r="H382" i="2" s="1"/>
  <c r="J382" i="2"/>
  <c r="E383" i="2"/>
  <c r="F383" i="2" s="1"/>
  <c r="G383" i="2"/>
  <c r="H383" i="2" s="1"/>
  <c r="J383" i="2"/>
  <c r="E384" i="2"/>
  <c r="F384" i="2" s="1"/>
  <c r="G384" i="2"/>
  <c r="H384" i="2" s="1"/>
  <c r="J384" i="2"/>
  <c r="E385" i="2"/>
  <c r="F385" i="2" s="1"/>
  <c r="G385" i="2"/>
  <c r="H385" i="2" s="1"/>
  <c r="J385" i="2"/>
  <c r="E386" i="2"/>
  <c r="F386" i="2" s="1"/>
  <c r="G386" i="2"/>
  <c r="H386" i="2" s="1"/>
  <c r="J386" i="2"/>
  <c r="E387" i="2"/>
  <c r="F387" i="2" s="1"/>
  <c r="G387" i="2"/>
  <c r="H387" i="2" s="1"/>
  <c r="J387" i="2"/>
  <c r="E388" i="2"/>
  <c r="F388" i="2" s="1"/>
  <c r="G388" i="2"/>
  <c r="H388" i="2" s="1"/>
  <c r="J388" i="2"/>
  <c r="E389" i="2"/>
  <c r="F389" i="2" s="1"/>
  <c r="G389" i="2"/>
  <c r="H389" i="2" s="1"/>
  <c r="J389" i="2"/>
  <c r="E390" i="2"/>
  <c r="F390" i="2" s="1"/>
  <c r="G390" i="2"/>
  <c r="H390" i="2" s="1"/>
  <c r="J390" i="2"/>
  <c r="E391" i="2"/>
  <c r="F391" i="2" s="1"/>
  <c r="G391" i="2"/>
  <c r="H391" i="2" s="1"/>
  <c r="J391" i="2"/>
  <c r="E392" i="2"/>
  <c r="F392" i="2" s="1"/>
  <c r="G392" i="2"/>
  <c r="H392" i="2" s="1"/>
  <c r="J392" i="2"/>
  <c r="E393" i="2"/>
  <c r="F393" i="2" s="1"/>
  <c r="G393" i="2"/>
  <c r="H393" i="2" s="1"/>
  <c r="J393" i="2"/>
  <c r="E394" i="2"/>
  <c r="F394" i="2" s="1"/>
  <c r="G394" i="2"/>
  <c r="H394" i="2" s="1"/>
  <c r="J394" i="2"/>
  <c r="E395" i="2"/>
  <c r="F395" i="2" s="1"/>
  <c r="G395" i="2"/>
  <c r="H395" i="2" s="1"/>
  <c r="J395" i="2"/>
  <c r="E396" i="2"/>
  <c r="F396" i="2" s="1"/>
  <c r="G396" i="2"/>
  <c r="H396" i="2" s="1"/>
  <c r="J396" i="2"/>
  <c r="E397" i="2"/>
  <c r="F397" i="2" s="1"/>
  <c r="G397" i="2"/>
  <c r="H397" i="2" s="1"/>
  <c r="J397" i="2"/>
  <c r="E398" i="2"/>
  <c r="F398" i="2" s="1"/>
  <c r="G398" i="2"/>
  <c r="H398" i="2" s="1"/>
  <c r="J398" i="2"/>
  <c r="E399" i="2"/>
  <c r="F399" i="2" s="1"/>
  <c r="G399" i="2"/>
  <c r="H399" i="2" s="1"/>
  <c r="J399" i="2"/>
  <c r="E400" i="2"/>
  <c r="F400" i="2" s="1"/>
  <c r="G400" i="2"/>
  <c r="H400" i="2" s="1"/>
  <c r="J400" i="2"/>
  <c r="E401" i="2"/>
  <c r="F401" i="2" s="1"/>
  <c r="G401" i="2"/>
  <c r="H401" i="2" s="1"/>
  <c r="J401" i="2"/>
  <c r="E402" i="2"/>
  <c r="F402" i="2" s="1"/>
  <c r="G402" i="2"/>
  <c r="H402" i="2" s="1"/>
  <c r="J402" i="2"/>
  <c r="E403" i="2"/>
  <c r="F403" i="2" s="1"/>
  <c r="G403" i="2"/>
  <c r="H403" i="2" s="1"/>
  <c r="J403" i="2"/>
  <c r="E404" i="2"/>
  <c r="F404" i="2" s="1"/>
  <c r="G404" i="2"/>
  <c r="H404" i="2" s="1"/>
  <c r="J404" i="2"/>
  <c r="E405" i="2"/>
  <c r="F405" i="2" s="1"/>
  <c r="G405" i="2"/>
  <c r="H405" i="2" s="1"/>
  <c r="J405" i="2"/>
  <c r="E406" i="2"/>
  <c r="F406" i="2" s="1"/>
  <c r="G406" i="2"/>
  <c r="H406" i="2" s="1"/>
  <c r="J406" i="2"/>
  <c r="E407" i="2"/>
  <c r="F407" i="2" s="1"/>
  <c r="G407" i="2"/>
  <c r="H407" i="2" s="1"/>
  <c r="J407" i="2"/>
  <c r="E408" i="2"/>
  <c r="F408" i="2" s="1"/>
  <c r="G408" i="2"/>
  <c r="H408" i="2" s="1"/>
  <c r="J408" i="2"/>
  <c r="E409" i="2"/>
  <c r="F409" i="2" s="1"/>
  <c r="G409" i="2"/>
  <c r="H409" i="2" s="1"/>
  <c r="J409" i="2"/>
  <c r="E410" i="2"/>
  <c r="F410" i="2" s="1"/>
  <c r="G410" i="2"/>
  <c r="H410" i="2" s="1"/>
  <c r="J410" i="2"/>
  <c r="E411" i="2"/>
  <c r="F411" i="2" s="1"/>
  <c r="G411" i="2"/>
  <c r="H411" i="2" s="1"/>
  <c r="J411" i="2"/>
  <c r="E412" i="2"/>
  <c r="F412" i="2" s="1"/>
  <c r="G412" i="2"/>
  <c r="H412" i="2" s="1"/>
  <c r="J412" i="2"/>
  <c r="E413" i="2"/>
  <c r="F413" i="2" s="1"/>
  <c r="G413" i="2"/>
  <c r="H413" i="2" s="1"/>
  <c r="J413" i="2"/>
  <c r="E414" i="2"/>
  <c r="F414" i="2" s="1"/>
  <c r="G414" i="2"/>
  <c r="H414" i="2" s="1"/>
  <c r="J414" i="2"/>
  <c r="E415" i="2"/>
  <c r="F415" i="2" s="1"/>
  <c r="G415" i="2"/>
  <c r="H415" i="2" s="1"/>
  <c r="J415" i="2"/>
  <c r="E416" i="2"/>
  <c r="F416" i="2" s="1"/>
  <c r="G416" i="2"/>
  <c r="H416" i="2" s="1"/>
  <c r="J416" i="2"/>
  <c r="E417" i="2"/>
  <c r="F417" i="2" s="1"/>
  <c r="G417" i="2"/>
  <c r="H417" i="2" s="1"/>
  <c r="J417" i="2"/>
  <c r="E418" i="2"/>
  <c r="F418" i="2" s="1"/>
  <c r="G418" i="2"/>
  <c r="H418" i="2" s="1"/>
  <c r="J418" i="2"/>
  <c r="E419" i="2"/>
  <c r="F419" i="2" s="1"/>
  <c r="G419" i="2"/>
  <c r="H419" i="2" s="1"/>
  <c r="J419" i="2"/>
  <c r="E420" i="2"/>
  <c r="F420" i="2" s="1"/>
  <c r="G420" i="2"/>
  <c r="H420" i="2" s="1"/>
  <c r="J420" i="2"/>
  <c r="E421" i="2"/>
  <c r="F421" i="2" s="1"/>
  <c r="G421" i="2"/>
  <c r="H421" i="2" s="1"/>
  <c r="J421" i="2"/>
  <c r="E422" i="2"/>
  <c r="F422" i="2" s="1"/>
  <c r="G422" i="2"/>
  <c r="H422" i="2" s="1"/>
  <c r="J422" i="2"/>
  <c r="E423" i="2"/>
  <c r="F423" i="2" s="1"/>
  <c r="G423" i="2"/>
  <c r="H423" i="2" s="1"/>
  <c r="J423" i="2"/>
  <c r="E424" i="2"/>
  <c r="F424" i="2" s="1"/>
  <c r="G424" i="2"/>
  <c r="H424" i="2" s="1"/>
  <c r="J424" i="2"/>
  <c r="E425" i="2"/>
  <c r="F425" i="2" s="1"/>
  <c r="G425" i="2"/>
  <c r="H425" i="2" s="1"/>
  <c r="J425" i="2"/>
  <c r="E426" i="2"/>
  <c r="F426" i="2" s="1"/>
  <c r="G426" i="2"/>
  <c r="H426" i="2" s="1"/>
  <c r="J426" i="2"/>
  <c r="E427" i="2"/>
  <c r="F427" i="2" s="1"/>
  <c r="G427" i="2"/>
  <c r="H427" i="2" s="1"/>
  <c r="J427" i="2"/>
  <c r="E428" i="2"/>
  <c r="F428" i="2" s="1"/>
  <c r="G428" i="2"/>
  <c r="H428" i="2" s="1"/>
  <c r="J428" i="2"/>
  <c r="E429" i="2"/>
  <c r="F429" i="2" s="1"/>
  <c r="G429" i="2"/>
  <c r="H429" i="2" s="1"/>
  <c r="J429" i="2"/>
  <c r="E430" i="2"/>
  <c r="F430" i="2" s="1"/>
  <c r="G430" i="2"/>
  <c r="H430" i="2" s="1"/>
  <c r="J430" i="2"/>
  <c r="E431" i="2"/>
  <c r="F431" i="2" s="1"/>
  <c r="G431" i="2"/>
  <c r="H431" i="2" s="1"/>
  <c r="J431" i="2"/>
  <c r="E432" i="2"/>
  <c r="F432" i="2" s="1"/>
  <c r="G432" i="2"/>
  <c r="H432" i="2" s="1"/>
  <c r="J432" i="2"/>
  <c r="E433" i="2"/>
  <c r="F433" i="2" s="1"/>
  <c r="G433" i="2"/>
  <c r="H433" i="2" s="1"/>
  <c r="J433" i="2"/>
  <c r="E434" i="2"/>
  <c r="F434" i="2" s="1"/>
  <c r="G434" i="2"/>
  <c r="H434" i="2" s="1"/>
  <c r="J434" i="2"/>
  <c r="E435" i="2"/>
  <c r="F435" i="2" s="1"/>
  <c r="G435" i="2"/>
  <c r="H435" i="2" s="1"/>
  <c r="J435" i="2"/>
  <c r="E436" i="2"/>
  <c r="F436" i="2" s="1"/>
  <c r="G436" i="2"/>
  <c r="H436" i="2" s="1"/>
  <c r="J436" i="2"/>
  <c r="E437" i="2"/>
  <c r="F437" i="2" s="1"/>
  <c r="G437" i="2"/>
  <c r="H437" i="2" s="1"/>
  <c r="J437" i="2"/>
  <c r="E438" i="2"/>
  <c r="F438" i="2" s="1"/>
  <c r="G438" i="2"/>
  <c r="H438" i="2" s="1"/>
  <c r="J438" i="2"/>
  <c r="E439" i="2"/>
  <c r="F439" i="2" s="1"/>
  <c r="G439" i="2"/>
  <c r="H439" i="2" s="1"/>
  <c r="J439" i="2"/>
  <c r="E440" i="2"/>
  <c r="F440" i="2" s="1"/>
  <c r="G440" i="2"/>
  <c r="H440" i="2" s="1"/>
  <c r="J440" i="2"/>
  <c r="E441" i="2"/>
  <c r="F441" i="2" s="1"/>
  <c r="G441" i="2"/>
  <c r="H441" i="2" s="1"/>
  <c r="J441" i="2"/>
  <c r="E442" i="2"/>
  <c r="F442" i="2" s="1"/>
  <c r="G442" i="2"/>
  <c r="H442" i="2" s="1"/>
  <c r="J442" i="2"/>
  <c r="E443" i="2"/>
  <c r="F443" i="2" s="1"/>
  <c r="G443" i="2"/>
  <c r="H443" i="2" s="1"/>
  <c r="J443" i="2"/>
  <c r="E444" i="2"/>
  <c r="F444" i="2" s="1"/>
  <c r="G444" i="2"/>
  <c r="H444" i="2" s="1"/>
  <c r="J444" i="2"/>
  <c r="E445" i="2"/>
  <c r="F445" i="2" s="1"/>
  <c r="G445" i="2"/>
  <c r="H445" i="2" s="1"/>
  <c r="J445" i="2"/>
  <c r="E446" i="2"/>
  <c r="F446" i="2" s="1"/>
  <c r="G446" i="2"/>
  <c r="H446" i="2" s="1"/>
  <c r="J446" i="2"/>
  <c r="E447" i="2"/>
  <c r="F447" i="2" s="1"/>
  <c r="G447" i="2"/>
  <c r="H447" i="2" s="1"/>
  <c r="J447" i="2"/>
  <c r="E448" i="2"/>
  <c r="F448" i="2" s="1"/>
  <c r="G448" i="2"/>
  <c r="H448" i="2" s="1"/>
  <c r="J448" i="2"/>
  <c r="E449" i="2"/>
  <c r="F449" i="2" s="1"/>
  <c r="G449" i="2"/>
  <c r="H449" i="2" s="1"/>
  <c r="J449" i="2"/>
  <c r="E450" i="2"/>
  <c r="F450" i="2" s="1"/>
  <c r="G450" i="2"/>
  <c r="H450" i="2" s="1"/>
  <c r="J450" i="2"/>
  <c r="E451" i="2"/>
  <c r="F451" i="2" s="1"/>
  <c r="G451" i="2"/>
  <c r="H451" i="2" s="1"/>
  <c r="J451" i="2"/>
  <c r="E452" i="2"/>
  <c r="F452" i="2" s="1"/>
  <c r="G452" i="2"/>
  <c r="H452" i="2" s="1"/>
  <c r="J452" i="2"/>
  <c r="E453" i="2"/>
  <c r="F453" i="2" s="1"/>
  <c r="G453" i="2"/>
  <c r="H453" i="2" s="1"/>
  <c r="J453" i="2"/>
  <c r="E454" i="2"/>
  <c r="F454" i="2" s="1"/>
  <c r="G454" i="2"/>
  <c r="H454" i="2" s="1"/>
  <c r="J454" i="2"/>
  <c r="E455" i="2"/>
  <c r="F455" i="2" s="1"/>
  <c r="G455" i="2"/>
  <c r="H455" i="2" s="1"/>
  <c r="J455" i="2"/>
  <c r="E456" i="2"/>
  <c r="F456" i="2" s="1"/>
  <c r="G456" i="2"/>
  <c r="H456" i="2" s="1"/>
  <c r="J456" i="2"/>
  <c r="E457" i="2"/>
  <c r="F457" i="2" s="1"/>
  <c r="G457" i="2"/>
  <c r="H457" i="2" s="1"/>
  <c r="J457" i="2"/>
  <c r="E458" i="2"/>
  <c r="F458" i="2" s="1"/>
  <c r="G458" i="2"/>
  <c r="H458" i="2" s="1"/>
  <c r="J458" i="2"/>
  <c r="E459" i="2"/>
  <c r="F459" i="2" s="1"/>
  <c r="G459" i="2"/>
  <c r="H459" i="2" s="1"/>
  <c r="J459" i="2"/>
  <c r="E460" i="2"/>
  <c r="F460" i="2" s="1"/>
  <c r="G460" i="2"/>
  <c r="H460" i="2" s="1"/>
  <c r="J460" i="2"/>
  <c r="E461" i="2"/>
  <c r="F461" i="2" s="1"/>
  <c r="G461" i="2"/>
  <c r="H461" i="2" s="1"/>
  <c r="J461" i="2"/>
  <c r="E462" i="2"/>
  <c r="F462" i="2" s="1"/>
  <c r="G462" i="2"/>
  <c r="H462" i="2" s="1"/>
  <c r="J462" i="2"/>
  <c r="E463" i="2"/>
  <c r="F463" i="2" s="1"/>
  <c r="G463" i="2"/>
  <c r="H463" i="2" s="1"/>
  <c r="J463" i="2"/>
  <c r="E464" i="2"/>
  <c r="F464" i="2" s="1"/>
  <c r="G464" i="2"/>
  <c r="H464" i="2" s="1"/>
  <c r="J464" i="2"/>
  <c r="E465" i="2"/>
  <c r="F465" i="2" s="1"/>
  <c r="G465" i="2"/>
  <c r="H465" i="2" s="1"/>
  <c r="J465" i="2"/>
  <c r="E466" i="2"/>
  <c r="F466" i="2" s="1"/>
  <c r="G466" i="2"/>
  <c r="H466" i="2" s="1"/>
  <c r="J466" i="2"/>
  <c r="E467" i="2"/>
  <c r="F467" i="2" s="1"/>
  <c r="G467" i="2"/>
  <c r="H467" i="2" s="1"/>
  <c r="J467" i="2"/>
  <c r="E468" i="2"/>
  <c r="F468" i="2" s="1"/>
  <c r="G468" i="2"/>
  <c r="H468" i="2" s="1"/>
  <c r="J468" i="2"/>
  <c r="E469" i="2"/>
  <c r="F469" i="2" s="1"/>
  <c r="G469" i="2"/>
  <c r="H469" i="2" s="1"/>
  <c r="J469" i="2"/>
  <c r="E470" i="2"/>
  <c r="F470" i="2" s="1"/>
  <c r="G470" i="2"/>
  <c r="H470" i="2" s="1"/>
  <c r="J470" i="2"/>
  <c r="E471" i="2"/>
  <c r="F471" i="2" s="1"/>
  <c r="G471" i="2"/>
  <c r="H471" i="2" s="1"/>
  <c r="J471" i="2"/>
  <c r="E472" i="2"/>
  <c r="F472" i="2" s="1"/>
  <c r="G472" i="2"/>
  <c r="H472" i="2" s="1"/>
  <c r="J472" i="2"/>
  <c r="E473" i="2"/>
  <c r="F473" i="2" s="1"/>
  <c r="G473" i="2"/>
  <c r="H473" i="2" s="1"/>
  <c r="J473" i="2"/>
  <c r="E474" i="2"/>
  <c r="F474" i="2" s="1"/>
  <c r="G474" i="2"/>
  <c r="H474" i="2" s="1"/>
  <c r="J474" i="2"/>
  <c r="E475" i="2"/>
  <c r="F475" i="2" s="1"/>
  <c r="G475" i="2"/>
  <c r="H475" i="2" s="1"/>
  <c r="J475" i="2"/>
  <c r="E476" i="2"/>
  <c r="F476" i="2" s="1"/>
  <c r="G476" i="2"/>
  <c r="H476" i="2" s="1"/>
  <c r="J476" i="2"/>
  <c r="E477" i="2"/>
  <c r="F477" i="2" s="1"/>
  <c r="G477" i="2"/>
  <c r="H477" i="2" s="1"/>
  <c r="J477" i="2"/>
  <c r="E478" i="2"/>
  <c r="F478" i="2" s="1"/>
  <c r="G478" i="2"/>
  <c r="H478" i="2" s="1"/>
  <c r="J478" i="2"/>
  <c r="E479" i="2"/>
  <c r="F479" i="2" s="1"/>
  <c r="G479" i="2"/>
  <c r="H479" i="2" s="1"/>
  <c r="J479" i="2"/>
  <c r="E480" i="2"/>
  <c r="F480" i="2" s="1"/>
  <c r="G480" i="2"/>
  <c r="H480" i="2" s="1"/>
  <c r="J480" i="2"/>
  <c r="E481" i="2"/>
  <c r="F481" i="2" s="1"/>
  <c r="G481" i="2"/>
  <c r="H481" i="2" s="1"/>
  <c r="J481" i="2"/>
  <c r="E482" i="2"/>
  <c r="F482" i="2" s="1"/>
  <c r="G482" i="2"/>
  <c r="H482" i="2" s="1"/>
  <c r="J482" i="2"/>
  <c r="E483" i="2"/>
  <c r="F483" i="2" s="1"/>
  <c r="G483" i="2"/>
  <c r="H483" i="2" s="1"/>
  <c r="J483" i="2"/>
  <c r="E484" i="2"/>
  <c r="F484" i="2" s="1"/>
  <c r="G484" i="2"/>
  <c r="H484" i="2" s="1"/>
  <c r="J484" i="2"/>
  <c r="E485" i="2"/>
  <c r="F485" i="2" s="1"/>
  <c r="G485" i="2"/>
  <c r="H485" i="2" s="1"/>
  <c r="J485" i="2"/>
  <c r="E486" i="2"/>
  <c r="F486" i="2" s="1"/>
  <c r="G486" i="2"/>
  <c r="H486" i="2" s="1"/>
  <c r="J486" i="2"/>
  <c r="E487" i="2"/>
  <c r="F487" i="2" s="1"/>
  <c r="G487" i="2"/>
  <c r="H487" i="2" s="1"/>
  <c r="J487" i="2"/>
  <c r="E488" i="2"/>
  <c r="F488" i="2" s="1"/>
  <c r="G488" i="2"/>
  <c r="H488" i="2" s="1"/>
  <c r="J488" i="2"/>
  <c r="E489" i="2"/>
  <c r="F489" i="2" s="1"/>
  <c r="G489" i="2"/>
  <c r="H489" i="2" s="1"/>
  <c r="J489" i="2"/>
  <c r="E490" i="2"/>
  <c r="F490" i="2" s="1"/>
  <c r="G490" i="2"/>
  <c r="H490" i="2" s="1"/>
  <c r="J490" i="2"/>
  <c r="E491" i="2"/>
  <c r="F491" i="2" s="1"/>
  <c r="G491" i="2"/>
  <c r="H491" i="2" s="1"/>
  <c r="J491" i="2"/>
  <c r="E492" i="2"/>
  <c r="F492" i="2" s="1"/>
  <c r="G492" i="2"/>
  <c r="H492" i="2" s="1"/>
  <c r="J492" i="2"/>
  <c r="E493" i="2"/>
  <c r="F493" i="2" s="1"/>
  <c r="G493" i="2"/>
  <c r="H493" i="2" s="1"/>
  <c r="J493" i="2"/>
  <c r="E494" i="2"/>
  <c r="F494" i="2" s="1"/>
  <c r="G494" i="2"/>
  <c r="H494" i="2" s="1"/>
  <c r="J494" i="2"/>
  <c r="E495" i="2"/>
  <c r="F495" i="2" s="1"/>
  <c r="G495" i="2"/>
  <c r="H495" i="2" s="1"/>
  <c r="J495" i="2"/>
  <c r="E496" i="2"/>
  <c r="F496" i="2" s="1"/>
  <c r="G496" i="2"/>
  <c r="H496" i="2" s="1"/>
  <c r="J496" i="2"/>
  <c r="E497" i="2"/>
  <c r="F497" i="2" s="1"/>
  <c r="G497" i="2"/>
  <c r="H497" i="2" s="1"/>
  <c r="J497" i="2"/>
  <c r="E498" i="2"/>
  <c r="F498" i="2" s="1"/>
  <c r="G498" i="2"/>
  <c r="H498" i="2" s="1"/>
  <c r="J498" i="2"/>
  <c r="E499" i="2"/>
  <c r="F499" i="2" s="1"/>
  <c r="G499" i="2"/>
  <c r="H499" i="2" s="1"/>
  <c r="J499" i="2"/>
  <c r="E500" i="2"/>
  <c r="F500" i="2" s="1"/>
  <c r="G500" i="2"/>
  <c r="H500" i="2" s="1"/>
  <c r="J500" i="2"/>
  <c r="E501" i="2"/>
  <c r="F501" i="2" s="1"/>
  <c r="G501" i="2"/>
  <c r="H501" i="2" s="1"/>
  <c r="J501" i="2"/>
  <c r="E502" i="2"/>
  <c r="F502" i="2" s="1"/>
  <c r="G502" i="2"/>
  <c r="H502" i="2" s="1"/>
  <c r="J502" i="2"/>
  <c r="E503" i="2"/>
  <c r="F503" i="2" s="1"/>
  <c r="G503" i="2"/>
  <c r="H503" i="2" s="1"/>
  <c r="J503" i="2"/>
  <c r="A3" i="2"/>
  <c r="B3" i="2"/>
  <c r="E4" i="2"/>
  <c r="F4" i="2" s="1"/>
  <c r="G4" i="2"/>
  <c r="H4" i="2" s="1"/>
  <c r="J4" i="2"/>
  <c r="E5" i="2"/>
  <c r="F5" i="2" s="1"/>
  <c r="G5" i="2"/>
  <c r="H5" i="2" s="1"/>
  <c r="J5" i="2"/>
  <c r="E6" i="2"/>
  <c r="F6" i="2" s="1"/>
  <c r="G6" i="2"/>
  <c r="H6" i="2" s="1"/>
  <c r="J6" i="2"/>
  <c r="E7" i="2"/>
  <c r="F7" i="2" s="1"/>
  <c r="G7" i="2"/>
  <c r="H7" i="2" s="1"/>
  <c r="J7" i="2"/>
  <c r="E8" i="2"/>
  <c r="F8" i="2" s="1"/>
  <c r="G8" i="2"/>
  <c r="H8" i="2" s="1"/>
  <c r="J8" i="2"/>
  <c r="E9" i="2"/>
  <c r="F9" i="2" s="1"/>
  <c r="G9" i="2"/>
  <c r="H9" i="2" s="1"/>
  <c r="J9" i="2"/>
  <c r="E10" i="2"/>
  <c r="F10" i="2" s="1"/>
  <c r="G10" i="2"/>
  <c r="H10" i="2" s="1"/>
  <c r="J10" i="2"/>
  <c r="E11" i="2"/>
  <c r="F11" i="2" s="1"/>
  <c r="G11" i="2"/>
  <c r="H11" i="2" s="1"/>
  <c r="J11" i="2"/>
  <c r="E12" i="2"/>
  <c r="F12" i="2" s="1"/>
  <c r="G12" i="2"/>
  <c r="H12" i="2" s="1"/>
  <c r="J12" i="2"/>
  <c r="E13" i="2"/>
  <c r="F13" i="2" s="1"/>
  <c r="G13" i="2"/>
  <c r="H13" i="2" s="1"/>
  <c r="J13" i="2"/>
  <c r="E14" i="2"/>
  <c r="F14" i="2" s="1"/>
  <c r="G14" i="2"/>
  <c r="H14" i="2" s="1"/>
  <c r="J14" i="2"/>
  <c r="E15" i="2"/>
  <c r="F15" i="2" s="1"/>
  <c r="G15" i="2"/>
  <c r="H15" i="2" s="1"/>
  <c r="J15" i="2"/>
  <c r="E16" i="2"/>
  <c r="F16" i="2" s="1"/>
  <c r="G16" i="2"/>
  <c r="H16" i="2" s="1"/>
  <c r="J16" i="2"/>
  <c r="E17" i="2"/>
  <c r="F17" i="2" s="1"/>
  <c r="G17" i="2"/>
  <c r="H17" i="2" s="1"/>
  <c r="J17" i="2"/>
  <c r="E18" i="2"/>
  <c r="F18" i="2" s="1"/>
  <c r="G18" i="2"/>
  <c r="H18" i="2" s="1"/>
  <c r="J18" i="2"/>
  <c r="E19" i="2"/>
  <c r="F19" i="2" s="1"/>
  <c r="G19" i="2"/>
  <c r="H19" i="2" s="1"/>
  <c r="J19" i="2"/>
  <c r="E20" i="2"/>
  <c r="F20" i="2" s="1"/>
  <c r="G20" i="2"/>
  <c r="H20" i="2" s="1"/>
  <c r="J20" i="2"/>
  <c r="E21" i="2"/>
  <c r="F21" i="2" s="1"/>
  <c r="G21" i="2"/>
  <c r="H21" i="2" s="1"/>
  <c r="J21" i="2"/>
  <c r="E22" i="2"/>
  <c r="F22" i="2" s="1"/>
  <c r="G22" i="2"/>
  <c r="H22" i="2" s="1"/>
  <c r="J22" i="2"/>
  <c r="E23" i="2"/>
  <c r="F23" i="2" s="1"/>
  <c r="G23" i="2"/>
  <c r="H23" i="2" s="1"/>
  <c r="J23" i="2"/>
  <c r="E24" i="2"/>
  <c r="F24" i="2" s="1"/>
  <c r="G24" i="2"/>
  <c r="H24" i="2" s="1"/>
  <c r="J24" i="2"/>
  <c r="E25" i="2"/>
  <c r="F25" i="2" s="1"/>
  <c r="G25" i="2"/>
  <c r="H25" i="2" s="1"/>
  <c r="J25" i="2"/>
  <c r="E26" i="2"/>
  <c r="F26" i="2" s="1"/>
  <c r="G26" i="2"/>
  <c r="H26" i="2" s="1"/>
  <c r="J26" i="2"/>
  <c r="E27" i="2"/>
  <c r="F27" i="2" s="1"/>
  <c r="G27" i="2"/>
  <c r="H27" i="2" s="1"/>
  <c r="J27" i="2"/>
  <c r="E28" i="2"/>
  <c r="F28" i="2" s="1"/>
  <c r="G28" i="2"/>
  <c r="H28" i="2" s="1"/>
  <c r="J28" i="2"/>
  <c r="E29" i="2"/>
  <c r="F29" i="2" s="1"/>
  <c r="G29" i="2"/>
  <c r="H29" i="2" s="1"/>
  <c r="J29" i="2"/>
  <c r="E30" i="2"/>
  <c r="F30" i="2" s="1"/>
  <c r="G30" i="2"/>
  <c r="H30" i="2" s="1"/>
  <c r="J30" i="2"/>
  <c r="E31" i="2"/>
  <c r="F31" i="2" s="1"/>
  <c r="G31" i="2"/>
  <c r="H31" i="2" s="1"/>
  <c r="J31" i="2"/>
  <c r="E32" i="2"/>
  <c r="F32" i="2" s="1"/>
  <c r="G32" i="2"/>
  <c r="H32" i="2" s="1"/>
  <c r="J32" i="2"/>
  <c r="E33" i="2"/>
  <c r="F33" i="2" s="1"/>
  <c r="G33" i="2"/>
  <c r="H33" i="2" s="1"/>
  <c r="J33" i="2"/>
  <c r="E34" i="2"/>
  <c r="F34" i="2" s="1"/>
  <c r="G34" i="2"/>
  <c r="H34" i="2" s="1"/>
  <c r="J34" i="2"/>
  <c r="E35" i="2"/>
  <c r="F35" i="2" s="1"/>
  <c r="G35" i="2"/>
  <c r="H35" i="2" s="1"/>
  <c r="J35" i="2"/>
  <c r="E36" i="2"/>
  <c r="F36" i="2" s="1"/>
  <c r="G36" i="2"/>
  <c r="H36" i="2" s="1"/>
  <c r="J36" i="2"/>
  <c r="E37" i="2"/>
  <c r="F37" i="2" s="1"/>
  <c r="G37" i="2"/>
  <c r="H37" i="2" s="1"/>
  <c r="J37" i="2"/>
  <c r="E38" i="2"/>
  <c r="F38" i="2" s="1"/>
  <c r="G38" i="2"/>
  <c r="H38" i="2" s="1"/>
  <c r="J38" i="2"/>
  <c r="E39" i="2"/>
  <c r="F39" i="2" s="1"/>
  <c r="G39" i="2"/>
  <c r="H39" i="2" s="1"/>
  <c r="J39" i="2"/>
  <c r="E40" i="2"/>
  <c r="F40" i="2" s="1"/>
  <c r="G40" i="2"/>
  <c r="H40" i="2" s="1"/>
  <c r="J40" i="2"/>
  <c r="E41" i="2"/>
  <c r="F41" i="2" s="1"/>
  <c r="G41" i="2"/>
  <c r="H41" i="2" s="1"/>
  <c r="J41" i="2"/>
  <c r="E42" i="2"/>
  <c r="F42" i="2" s="1"/>
  <c r="G42" i="2"/>
  <c r="H42" i="2" s="1"/>
  <c r="J42" i="2"/>
  <c r="E43" i="2"/>
  <c r="F43" i="2" s="1"/>
  <c r="G43" i="2"/>
  <c r="H43" i="2" s="1"/>
  <c r="J43" i="2"/>
  <c r="E44" i="2"/>
  <c r="F44" i="2" s="1"/>
  <c r="G44" i="2"/>
  <c r="H44" i="2" s="1"/>
  <c r="J44" i="2"/>
  <c r="E45" i="2"/>
  <c r="F45" i="2" s="1"/>
  <c r="G45" i="2"/>
  <c r="H45" i="2" s="1"/>
  <c r="J45" i="2"/>
  <c r="E46" i="2"/>
  <c r="F46" i="2" s="1"/>
  <c r="G46" i="2"/>
  <c r="H46" i="2" s="1"/>
  <c r="J46" i="2"/>
  <c r="E47" i="2"/>
  <c r="F47" i="2" s="1"/>
  <c r="G47" i="2"/>
  <c r="H47" i="2" s="1"/>
  <c r="J47" i="2"/>
  <c r="E48" i="2"/>
  <c r="F48" i="2" s="1"/>
  <c r="G48" i="2"/>
  <c r="H48" i="2" s="1"/>
  <c r="J48" i="2"/>
  <c r="E49" i="2"/>
  <c r="F49" i="2" s="1"/>
  <c r="G49" i="2"/>
  <c r="H49" i="2" s="1"/>
  <c r="J49" i="2"/>
  <c r="E50" i="2"/>
  <c r="F50" i="2" s="1"/>
  <c r="G50" i="2"/>
  <c r="H50" i="2" s="1"/>
  <c r="J50" i="2"/>
  <c r="E51" i="2"/>
  <c r="F51" i="2" s="1"/>
  <c r="G51" i="2"/>
  <c r="H51" i="2" s="1"/>
  <c r="J51" i="2"/>
  <c r="E52" i="2"/>
  <c r="F52" i="2" s="1"/>
  <c r="G52" i="2"/>
  <c r="H52" i="2" s="1"/>
  <c r="J52" i="2"/>
  <c r="E53" i="2"/>
  <c r="F53" i="2" s="1"/>
  <c r="G53" i="2"/>
  <c r="H53" i="2" s="1"/>
  <c r="J53" i="2"/>
  <c r="E54" i="2"/>
  <c r="F54" i="2" s="1"/>
  <c r="G54" i="2"/>
  <c r="H54" i="2" s="1"/>
  <c r="J54" i="2"/>
  <c r="E55" i="2"/>
  <c r="F55" i="2" s="1"/>
  <c r="G55" i="2"/>
  <c r="H55" i="2" s="1"/>
  <c r="J55" i="2"/>
  <c r="E56" i="2"/>
  <c r="F56" i="2" s="1"/>
  <c r="G56" i="2"/>
  <c r="H56" i="2" s="1"/>
  <c r="J56" i="2"/>
  <c r="E57" i="2"/>
  <c r="F57" i="2" s="1"/>
  <c r="G57" i="2"/>
  <c r="H57" i="2" s="1"/>
  <c r="J57" i="2"/>
  <c r="E58" i="2"/>
  <c r="F58" i="2" s="1"/>
  <c r="G58" i="2"/>
  <c r="H58" i="2" s="1"/>
  <c r="J58" i="2"/>
  <c r="E59" i="2"/>
  <c r="F59" i="2" s="1"/>
  <c r="G59" i="2"/>
  <c r="H59" i="2" s="1"/>
  <c r="J59" i="2"/>
  <c r="E60" i="2"/>
  <c r="F60" i="2" s="1"/>
  <c r="G60" i="2"/>
  <c r="H60" i="2" s="1"/>
  <c r="J60" i="2"/>
  <c r="E61" i="2"/>
  <c r="F61" i="2" s="1"/>
  <c r="G61" i="2"/>
  <c r="H61" i="2" s="1"/>
  <c r="J61" i="2"/>
  <c r="E62" i="2"/>
  <c r="F62" i="2" s="1"/>
  <c r="G62" i="2"/>
  <c r="H62" i="2" s="1"/>
  <c r="J62" i="2"/>
  <c r="E63" i="2"/>
  <c r="F63" i="2" s="1"/>
  <c r="G63" i="2"/>
  <c r="H63" i="2" s="1"/>
  <c r="J63" i="2"/>
  <c r="E64" i="2"/>
  <c r="F64" i="2" s="1"/>
  <c r="G64" i="2"/>
  <c r="H64" i="2" s="1"/>
  <c r="J64" i="2"/>
  <c r="E65" i="2"/>
  <c r="F65" i="2" s="1"/>
  <c r="G65" i="2"/>
  <c r="H65" i="2" s="1"/>
  <c r="J65" i="2"/>
  <c r="E66" i="2"/>
  <c r="F66" i="2" s="1"/>
  <c r="G66" i="2"/>
  <c r="H66" i="2" s="1"/>
  <c r="J66" i="2"/>
  <c r="E67" i="2"/>
  <c r="F67" i="2" s="1"/>
  <c r="G67" i="2"/>
  <c r="H67" i="2" s="1"/>
  <c r="J67" i="2"/>
  <c r="E68" i="2"/>
  <c r="F68" i="2" s="1"/>
  <c r="G68" i="2"/>
  <c r="H68" i="2" s="1"/>
  <c r="J68" i="2"/>
  <c r="E69" i="2"/>
  <c r="F69" i="2" s="1"/>
  <c r="G69" i="2"/>
  <c r="H69" i="2" s="1"/>
  <c r="J69" i="2"/>
  <c r="E70" i="2"/>
  <c r="F70" i="2" s="1"/>
  <c r="G70" i="2"/>
  <c r="H70" i="2" s="1"/>
  <c r="J70" i="2"/>
  <c r="E71" i="2"/>
  <c r="F71" i="2" s="1"/>
  <c r="G71" i="2"/>
  <c r="H71" i="2" s="1"/>
  <c r="J71" i="2"/>
  <c r="E72" i="2"/>
  <c r="F72" i="2" s="1"/>
  <c r="G72" i="2"/>
  <c r="H72" i="2" s="1"/>
  <c r="J72" i="2"/>
  <c r="E73" i="2"/>
  <c r="F73" i="2" s="1"/>
  <c r="G73" i="2"/>
  <c r="H73" i="2" s="1"/>
  <c r="J73" i="2"/>
  <c r="E74" i="2"/>
  <c r="F74" i="2" s="1"/>
  <c r="G74" i="2"/>
  <c r="H74" i="2" s="1"/>
  <c r="J74" i="2"/>
  <c r="E75" i="2"/>
  <c r="F75" i="2" s="1"/>
  <c r="G75" i="2"/>
  <c r="H75" i="2" s="1"/>
  <c r="J75" i="2"/>
  <c r="E76" i="2"/>
  <c r="F76" i="2" s="1"/>
  <c r="G76" i="2"/>
  <c r="H76" i="2" s="1"/>
  <c r="J76" i="2"/>
  <c r="E77" i="2"/>
  <c r="F77" i="2" s="1"/>
  <c r="G77" i="2"/>
  <c r="H77" i="2" s="1"/>
  <c r="J77" i="2"/>
  <c r="E78" i="2"/>
  <c r="F78" i="2" s="1"/>
  <c r="G78" i="2"/>
  <c r="H78" i="2" s="1"/>
  <c r="J78" i="2"/>
  <c r="E79" i="2"/>
  <c r="F79" i="2" s="1"/>
  <c r="G79" i="2"/>
  <c r="H79" i="2" s="1"/>
  <c r="J79" i="2"/>
  <c r="E80" i="2"/>
  <c r="F80" i="2" s="1"/>
  <c r="G80" i="2"/>
  <c r="H80" i="2" s="1"/>
  <c r="J80" i="2"/>
  <c r="E81" i="2"/>
  <c r="F81" i="2" s="1"/>
  <c r="G81" i="2"/>
  <c r="H81" i="2" s="1"/>
  <c r="J81" i="2"/>
  <c r="E82" i="2"/>
  <c r="F82" i="2" s="1"/>
  <c r="G82" i="2"/>
  <c r="H82" i="2" s="1"/>
  <c r="J82" i="2"/>
  <c r="E83" i="2"/>
  <c r="F83" i="2" s="1"/>
  <c r="G83" i="2"/>
  <c r="H83" i="2" s="1"/>
  <c r="J83" i="2"/>
  <c r="E84" i="2"/>
  <c r="F84" i="2" s="1"/>
  <c r="G84" i="2"/>
  <c r="H84" i="2" s="1"/>
  <c r="J84" i="2"/>
  <c r="E85" i="2"/>
  <c r="F85" i="2" s="1"/>
  <c r="G85" i="2"/>
  <c r="H85" i="2" s="1"/>
  <c r="J85" i="2"/>
  <c r="E86" i="2"/>
  <c r="F86" i="2" s="1"/>
  <c r="G86" i="2"/>
  <c r="H86" i="2" s="1"/>
  <c r="J86" i="2"/>
  <c r="E87" i="2"/>
  <c r="F87" i="2" s="1"/>
  <c r="G87" i="2"/>
  <c r="H87" i="2" s="1"/>
  <c r="J87" i="2"/>
  <c r="E88" i="2"/>
  <c r="F88" i="2" s="1"/>
  <c r="G88" i="2"/>
  <c r="H88" i="2" s="1"/>
  <c r="J88" i="2"/>
  <c r="E89" i="2"/>
  <c r="F89" i="2" s="1"/>
  <c r="G89" i="2"/>
  <c r="H89" i="2" s="1"/>
  <c r="J89" i="2"/>
  <c r="E90" i="2"/>
  <c r="F90" i="2" s="1"/>
  <c r="G90" i="2"/>
  <c r="H90" i="2" s="1"/>
  <c r="J90" i="2"/>
  <c r="E91" i="2"/>
  <c r="F91" i="2" s="1"/>
  <c r="G91" i="2"/>
  <c r="H91" i="2" s="1"/>
  <c r="J91" i="2"/>
  <c r="E92" i="2"/>
  <c r="F92" i="2" s="1"/>
  <c r="G92" i="2"/>
  <c r="H92" i="2" s="1"/>
  <c r="J92" i="2"/>
  <c r="E93" i="2"/>
  <c r="F93" i="2" s="1"/>
  <c r="G93" i="2"/>
  <c r="H93" i="2" s="1"/>
  <c r="J93" i="2"/>
  <c r="E94" i="2"/>
  <c r="F94" i="2" s="1"/>
  <c r="G94" i="2"/>
  <c r="H94" i="2" s="1"/>
  <c r="J94" i="2"/>
  <c r="E95" i="2"/>
  <c r="F95" i="2" s="1"/>
  <c r="G95" i="2"/>
  <c r="H95" i="2" s="1"/>
  <c r="J95" i="2"/>
  <c r="E96" i="2"/>
  <c r="F96" i="2" s="1"/>
  <c r="G96" i="2"/>
  <c r="H96" i="2" s="1"/>
  <c r="J96" i="2"/>
  <c r="E97" i="2"/>
  <c r="F97" i="2" s="1"/>
  <c r="G97" i="2"/>
  <c r="H97" i="2" s="1"/>
  <c r="J97" i="2"/>
  <c r="E98" i="2"/>
  <c r="F98" i="2" s="1"/>
  <c r="G98" i="2"/>
  <c r="H98" i="2" s="1"/>
  <c r="J98" i="2"/>
  <c r="E99" i="2"/>
  <c r="F99" i="2" s="1"/>
  <c r="G99" i="2"/>
  <c r="H99" i="2" s="1"/>
  <c r="J99" i="2"/>
  <c r="E100" i="2"/>
  <c r="F100" i="2" s="1"/>
  <c r="G100" i="2"/>
  <c r="H100" i="2" s="1"/>
  <c r="J100" i="2"/>
  <c r="E101" i="2"/>
  <c r="F101" i="2" s="1"/>
  <c r="G101" i="2"/>
  <c r="H101" i="2" s="1"/>
  <c r="J101" i="2"/>
  <c r="E102" i="2"/>
  <c r="F102" i="2" s="1"/>
  <c r="G102" i="2"/>
  <c r="H102" i="2" s="1"/>
  <c r="J102" i="2"/>
  <c r="E103" i="2"/>
  <c r="F103" i="2" s="1"/>
  <c r="G103" i="2"/>
  <c r="H103" i="2" s="1"/>
  <c r="J103" i="2"/>
  <c r="E104" i="2"/>
  <c r="F104" i="2" s="1"/>
  <c r="G104" i="2"/>
  <c r="H104" i="2" s="1"/>
  <c r="J104" i="2"/>
  <c r="E105" i="2"/>
  <c r="F105" i="2" s="1"/>
  <c r="G105" i="2"/>
  <c r="H105" i="2" s="1"/>
  <c r="J105" i="2"/>
  <c r="E106" i="2"/>
  <c r="F106" i="2" s="1"/>
  <c r="G106" i="2"/>
  <c r="H106" i="2" s="1"/>
  <c r="J106" i="2"/>
  <c r="E107" i="2"/>
  <c r="F107" i="2" s="1"/>
  <c r="G107" i="2"/>
  <c r="H107" i="2" s="1"/>
  <c r="J107" i="2"/>
  <c r="E108" i="2"/>
  <c r="F108" i="2" s="1"/>
  <c r="G108" i="2"/>
  <c r="H108" i="2" s="1"/>
  <c r="J108" i="2"/>
  <c r="E109" i="2"/>
  <c r="F109" i="2" s="1"/>
  <c r="G109" i="2"/>
  <c r="H109" i="2" s="1"/>
  <c r="J109" i="2"/>
  <c r="E110" i="2"/>
  <c r="F110" i="2" s="1"/>
  <c r="G110" i="2"/>
  <c r="H110" i="2" s="1"/>
  <c r="J110" i="2"/>
  <c r="E111" i="2"/>
  <c r="F111" i="2" s="1"/>
  <c r="G111" i="2"/>
  <c r="H111" i="2" s="1"/>
  <c r="J111" i="2"/>
  <c r="E112" i="2"/>
  <c r="F112" i="2" s="1"/>
  <c r="G112" i="2"/>
  <c r="H112" i="2" s="1"/>
  <c r="J112" i="2"/>
  <c r="E113" i="2"/>
  <c r="F113" i="2" s="1"/>
  <c r="G113" i="2"/>
  <c r="H113" i="2" s="1"/>
  <c r="J113" i="2"/>
  <c r="E114" i="2"/>
  <c r="F114" i="2" s="1"/>
  <c r="G114" i="2"/>
  <c r="H114" i="2" s="1"/>
  <c r="J114" i="2"/>
  <c r="E115" i="2"/>
  <c r="F115" i="2" s="1"/>
  <c r="G115" i="2"/>
  <c r="H115" i="2" s="1"/>
  <c r="J115" i="2"/>
  <c r="E116" i="2"/>
  <c r="F116" i="2" s="1"/>
  <c r="G116" i="2"/>
  <c r="H116" i="2" s="1"/>
  <c r="J116" i="2"/>
  <c r="E117" i="2"/>
  <c r="F117" i="2" s="1"/>
  <c r="G117" i="2"/>
  <c r="H117" i="2" s="1"/>
  <c r="J117" i="2"/>
  <c r="E118" i="2"/>
  <c r="F118" i="2" s="1"/>
  <c r="G118" i="2"/>
  <c r="H118" i="2" s="1"/>
  <c r="J118" i="2"/>
  <c r="E119" i="2"/>
  <c r="F119" i="2" s="1"/>
  <c r="G119" i="2"/>
  <c r="H119" i="2" s="1"/>
  <c r="J119" i="2"/>
  <c r="E120" i="2"/>
  <c r="F120" i="2" s="1"/>
  <c r="G120" i="2"/>
  <c r="H120" i="2" s="1"/>
  <c r="J120" i="2"/>
  <c r="E121" i="2"/>
  <c r="F121" i="2" s="1"/>
  <c r="G121" i="2"/>
  <c r="H121" i="2" s="1"/>
  <c r="J121" i="2"/>
  <c r="E122" i="2"/>
  <c r="F122" i="2" s="1"/>
  <c r="G122" i="2"/>
  <c r="H122" i="2" s="1"/>
  <c r="J122" i="2"/>
  <c r="E123" i="2"/>
  <c r="F123" i="2" s="1"/>
  <c r="G123" i="2"/>
  <c r="H123" i="2" s="1"/>
  <c r="J123" i="2"/>
  <c r="E124" i="2"/>
  <c r="F124" i="2" s="1"/>
  <c r="G124" i="2"/>
  <c r="H124" i="2" s="1"/>
  <c r="J124" i="2"/>
  <c r="E125" i="2"/>
  <c r="F125" i="2" s="1"/>
  <c r="G125" i="2"/>
  <c r="H125" i="2" s="1"/>
  <c r="J125" i="2"/>
  <c r="E126" i="2"/>
  <c r="F126" i="2" s="1"/>
  <c r="G126" i="2"/>
  <c r="H126" i="2" s="1"/>
  <c r="J126" i="2"/>
  <c r="E127" i="2"/>
  <c r="F127" i="2" s="1"/>
  <c r="G127" i="2"/>
  <c r="H127" i="2" s="1"/>
  <c r="J127" i="2"/>
  <c r="E128" i="2"/>
  <c r="F128" i="2" s="1"/>
  <c r="G128" i="2"/>
  <c r="H128" i="2" s="1"/>
  <c r="J128" i="2"/>
  <c r="E129" i="2"/>
  <c r="F129" i="2" s="1"/>
  <c r="G129" i="2"/>
  <c r="H129" i="2" s="1"/>
  <c r="J129" i="2"/>
  <c r="E130" i="2"/>
  <c r="F130" i="2" s="1"/>
  <c r="G130" i="2"/>
  <c r="H130" i="2" s="1"/>
  <c r="J130" i="2"/>
  <c r="E131" i="2"/>
  <c r="F131" i="2" s="1"/>
  <c r="G131" i="2"/>
  <c r="H131" i="2" s="1"/>
  <c r="J131" i="2"/>
  <c r="E132" i="2"/>
  <c r="F132" i="2" s="1"/>
  <c r="G132" i="2"/>
  <c r="H132" i="2" s="1"/>
  <c r="J132" i="2"/>
  <c r="E133" i="2"/>
  <c r="F133" i="2" s="1"/>
  <c r="G133" i="2"/>
  <c r="H133" i="2" s="1"/>
  <c r="J133" i="2"/>
  <c r="E134" i="2"/>
  <c r="F134" i="2" s="1"/>
  <c r="G134" i="2"/>
  <c r="H134" i="2" s="1"/>
  <c r="J134" i="2"/>
  <c r="E135" i="2"/>
  <c r="F135" i="2" s="1"/>
  <c r="G135" i="2"/>
  <c r="H135" i="2" s="1"/>
  <c r="J135" i="2"/>
  <c r="E136" i="2"/>
  <c r="F136" i="2" s="1"/>
  <c r="G136" i="2"/>
  <c r="H136" i="2" s="1"/>
  <c r="J136" i="2"/>
  <c r="E137" i="2"/>
  <c r="F137" i="2" s="1"/>
  <c r="G137" i="2"/>
  <c r="H137" i="2" s="1"/>
  <c r="J137" i="2"/>
  <c r="E138" i="2"/>
  <c r="F138" i="2" s="1"/>
  <c r="G138" i="2"/>
  <c r="H138" i="2" s="1"/>
  <c r="J138" i="2"/>
  <c r="E139" i="2"/>
  <c r="F139" i="2" s="1"/>
  <c r="G139" i="2"/>
  <c r="H139" i="2" s="1"/>
  <c r="J139" i="2"/>
  <c r="E140" i="2"/>
  <c r="F140" i="2" s="1"/>
  <c r="G140" i="2"/>
  <c r="H140" i="2" s="1"/>
  <c r="J140" i="2"/>
  <c r="E141" i="2"/>
  <c r="F141" i="2" s="1"/>
  <c r="G141" i="2"/>
  <c r="H141" i="2" s="1"/>
  <c r="J141" i="2"/>
  <c r="E142" i="2"/>
  <c r="F142" i="2" s="1"/>
  <c r="G142" i="2"/>
  <c r="H142" i="2" s="1"/>
  <c r="J142" i="2"/>
  <c r="E143" i="2"/>
  <c r="F143" i="2" s="1"/>
  <c r="G143" i="2"/>
  <c r="H143" i="2" s="1"/>
  <c r="J143" i="2"/>
  <c r="E144" i="2"/>
  <c r="F144" i="2" s="1"/>
  <c r="G144" i="2"/>
  <c r="H144" i="2" s="1"/>
  <c r="J144" i="2"/>
  <c r="E145" i="2"/>
  <c r="F145" i="2" s="1"/>
  <c r="G145" i="2"/>
  <c r="H145" i="2" s="1"/>
  <c r="J145" i="2"/>
  <c r="E146" i="2"/>
  <c r="F146" i="2" s="1"/>
  <c r="G146" i="2"/>
  <c r="H146" i="2" s="1"/>
  <c r="J146" i="2"/>
  <c r="E147" i="2"/>
  <c r="F147" i="2" s="1"/>
  <c r="G147" i="2"/>
  <c r="H147" i="2" s="1"/>
  <c r="J147" i="2"/>
  <c r="E148" i="2"/>
  <c r="F148" i="2" s="1"/>
  <c r="G148" i="2"/>
  <c r="H148" i="2" s="1"/>
  <c r="J148" i="2"/>
  <c r="E149" i="2"/>
  <c r="F149" i="2" s="1"/>
  <c r="G149" i="2"/>
  <c r="H149" i="2" s="1"/>
  <c r="J149" i="2"/>
  <c r="E150" i="2"/>
  <c r="F150" i="2" s="1"/>
  <c r="G150" i="2"/>
  <c r="H150" i="2" s="1"/>
  <c r="J150" i="2"/>
  <c r="E151" i="2"/>
  <c r="F151" i="2" s="1"/>
  <c r="G151" i="2"/>
  <c r="H151" i="2" s="1"/>
  <c r="J151" i="2"/>
  <c r="E152" i="2"/>
  <c r="F152" i="2" s="1"/>
  <c r="G152" i="2"/>
  <c r="H152" i="2" s="1"/>
  <c r="J152" i="2"/>
  <c r="E153" i="2"/>
  <c r="F153" i="2" s="1"/>
  <c r="G153" i="2"/>
  <c r="H153" i="2" s="1"/>
  <c r="J153" i="2"/>
  <c r="E154" i="2"/>
  <c r="F154" i="2" s="1"/>
  <c r="G154" i="2"/>
  <c r="H154" i="2" s="1"/>
  <c r="J154" i="2"/>
  <c r="E155" i="2"/>
  <c r="F155" i="2" s="1"/>
  <c r="G155" i="2"/>
  <c r="H155" i="2" s="1"/>
  <c r="J155" i="2"/>
  <c r="E156" i="2"/>
  <c r="F156" i="2" s="1"/>
  <c r="G156" i="2"/>
  <c r="H156" i="2" s="1"/>
  <c r="J156" i="2"/>
  <c r="E157" i="2"/>
  <c r="F157" i="2" s="1"/>
  <c r="G157" i="2"/>
  <c r="H157" i="2" s="1"/>
  <c r="J157" i="2"/>
  <c r="E158" i="2"/>
  <c r="F158" i="2" s="1"/>
  <c r="G158" i="2"/>
  <c r="H158" i="2" s="1"/>
  <c r="J158" i="2"/>
  <c r="E159" i="2"/>
  <c r="F159" i="2" s="1"/>
  <c r="G159" i="2"/>
  <c r="H159" i="2" s="1"/>
  <c r="J159" i="2"/>
  <c r="E160" i="2"/>
  <c r="F160" i="2" s="1"/>
  <c r="G160" i="2"/>
  <c r="H160" i="2" s="1"/>
  <c r="J160" i="2"/>
  <c r="E161" i="2"/>
  <c r="F161" i="2" s="1"/>
  <c r="G161" i="2"/>
  <c r="H161" i="2" s="1"/>
  <c r="J161" i="2"/>
  <c r="E162" i="2"/>
  <c r="F162" i="2" s="1"/>
  <c r="G162" i="2"/>
  <c r="H162" i="2" s="1"/>
  <c r="J162" i="2"/>
  <c r="E163" i="2"/>
  <c r="F163" i="2" s="1"/>
  <c r="G163" i="2"/>
  <c r="H163" i="2" s="1"/>
  <c r="J163" i="2"/>
  <c r="E164" i="2"/>
  <c r="F164" i="2" s="1"/>
  <c r="G164" i="2"/>
  <c r="H164" i="2" s="1"/>
  <c r="J164" i="2"/>
  <c r="E165" i="2"/>
  <c r="F165" i="2" s="1"/>
  <c r="G165" i="2"/>
  <c r="H165" i="2" s="1"/>
  <c r="J165" i="2"/>
  <c r="E166" i="2"/>
  <c r="F166" i="2" s="1"/>
  <c r="G166" i="2"/>
  <c r="H166" i="2" s="1"/>
  <c r="J166" i="2"/>
  <c r="E167" i="2"/>
  <c r="F167" i="2" s="1"/>
  <c r="G167" i="2"/>
  <c r="H167" i="2" s="1"/>
  <c r="J167" i="2"/>
  <c r="E168" i="2"/>
  <c r="F168" i="2" s="1"/>
  <c r="G168" i="2"/>
  <c r="H168" i="2" s="1"/>
  <c r="J168" i="2"/>
  <c r="E169" i="2"/>
  <c r="F169" i="2" s="1"/>
  <c r="G169" i="2"/>
  <c r="H169" i="2" s="1"/>
  <c r="J169" i="2"/>
  <c r="E170" i="2"/>
  <c r="F170" i="2" s="1"/>
  <c r="G170" i="2"/>
  <c r="H170" i="2" s="1"/>
  <c r="J170" i="2"/>
  <c r="E171" i="2"/>
  <c r="F171" i="2" s="1"/>
  <c r="G171" i="2"/>
  <c r="H171" i="2" s="1"/>
  <c r="J171" i="2"/>
  <c r="E172" i="2"/>
  <c r="F172" i="2" s="1"/>
  <c r="G172" i="2"/>
  <c r="H172" i="2" s="1"/>
  <c r="J172" i="2"/>
  <c r="E173" i="2"/>
  <c r="F173" i="2" s="1"/>
  <c r="G173" i="2"/>
  <c r="H173" i="2" s="1"/>
  <c r="J173" i="2"/>
  <c r="E174" i="2"/>
  <c r="F174" i="2" s="1"/>
  <c r="G174" i="2"/>
  <c r="H174" i="2" s="1"/>
  <c r="J174" i="2"/>
  <c r="E175" i="2"/>
  <c r="F175" i="2" s="1"/>
  <c r="G175" i="2"/>
  <c r="H175" i="2" s="1"/>
  <c r="J175" i="2"/>
  <c r="E176" i="2"/>
  <c r="F176" i="2" s="1"/>
  <c r="G176" i="2"/>
  <c r="H176" i="2" s="1"/>
  <c r="J176" i="2"/>
  <c r="E177" i="2"/>
  <c r="F177" i="2" s="1"/>
  <c r="G177" i="2"/>
  <c r="H177" i="2" s="1"/>
  <c r="J177" i="2"/>
  <c r="E178" i="2"/>
  <c r="F178" i="2" s="1"/>
  <c r="G178" i="2"/>
  <c r="H178" i="2" s="1"/>
  <c r="J178" i="2"/>
  <c r="E179" i="2"/>
  <c r="F179" i="2" s="1"/>
  <c r="G179" i="2"/>
  <c r="H179" i="2" s="1"/>
  <c r="J179" i="2"/>
  <c r="E180" i="2"/>
  <c r="F180" i="2" s="1"/>
  <c r="G180" i="2"/>
  <c r="H180" i="2" s="1"/>
  <c r="J180" i="2"/>
  <c r="E181" i="2"/>
  <c r="F181" i="2" s="1"/>
  <c r="G181" i="2"/>
  <c r="H181" i="2" s="1"/>
  <c r="J181" i="2"/>
  <c r="E182" i="2"/>
  <c r="F182" i="2" s="1"/>
  <c r="G182" i="2"/>
  <c r="H182" i="2" s="1"/>
  <c r="J182" i="2"/>
  <c r="E183" i="2"/>
  <c r="F183" i="2" s="1"/>
  <c r="G183" i="2"/>
  <c r="H183" i="2" s="1"/>
  <c r="J183" i="2"/>
  <c r="E184" i="2"/>
  <c r="F184" i="2" s="1"/>
  <c r="G184" i="2"/>
  <c r="H184" i="2" s="1"/>
  <c r="J184" i="2"/>
  <c r="E185" i="2"/>
  <c r="F185" i="2" s="1"/>
  <c r="G185" i="2"/>
  <c r="H185" i="2" s="1"/>
  <c r="J185" i="2"/>
  <c r="E186" i="2"/>
  <c r="F186" i="2" s="1"/>
  <c r="G186" i="2"/>
  <c r="H186" i="2" s="1"/>
  <c r="J186" i="2"/>
  <c r="E187" i="2"/>
  <c r="F187" i="2" s="1"/>
  <c r="G187" i="2"/>
  <c r="H187" i="2" s="1"/>
  <c r="J187" i="2"/>
  <c r="E188" i="2"/>
  <c r="F188" i="2" s="1"/>
  <c r="G188" i="2"/>
  <c r="H188" i="2" s="1"/>
  <c r="J188" i="2"/>
  <c r="E189" i="2"/>
  <c r="F189" i="2" s="1"/>
  <c r="G189" i="2"/>
  <c r="H189" i="2" s="1"/>
  <c r="J189" i="2"/>
  <c r="E190" i="2"/>
  <c r="F190" i="2" s="1"/>
  <c r="G190" i="2"/>
  <c r="H190" i="2" s="1"/>
  <c r="J190" i="2"/>
  <c r="E191" i="2"/>
  <c r="F191" i="2" s="1"/>
  <c r="G191" i="2"/>
  <c r="H191" i="2" s="1"/>
  <c r="J191" i="2"/>
  <c r="E192" i="2"/>
  <c r="F192" i="2" s="1"/>
  <c r="G192" i="2"/>
  <c r="H192" i="2" s="1"/>
  <c r="J192" i="2"/>
  <c r="E193" i="2"/>
  <c r="F193" i="2" s="1"/>
  <c r="G193" i="2"/>
  <c r="H193" i="2" s="1"/>
  <c r="J193" i="2"/>
  <c r="E194" i="2"/>
  <c r="F194" i="2" s="1"/>
  <c r="G194" i="2"/>
  <c r="H194" i="2" s="1"/>
  <c r="J194" i="2"/>
  <c r="E195" i="2"/>
  <c r="F195" i="2" s="1"/>
  <c r="G195" i="2"/>
  <c r="H195" i="2" s="1"/>
  <c r="J195" i="2"/>
  <c r="E196" i="2"/>
  <c r="F196" i="2" s="1"/>
  <c r="G196" i="2"/>
  <c r="H196" i="2" s="1"/>
  <c r="J196" i="2"/>
  <c r="E197" i="2"/>
  <c r="F197" i="2" s="1"/>
  <c r="G197" i="2"/>
  <c r="H197" i="2" s="1"/>
  <c r="J197" i="2"/>
  <c r="E198" i="2"/>
  <c r="F198" i="2" s="1"/>
  <c r="G198" i="2"/>
  <c r="H198" i="2" s="1"/>
  <c r="J198" i="2"/>
  <c r="E199" i="2"/>
  <c r="F199" i="2" s="1"/>
  <c r="G199" i="2"/>
  <c r="H199" i="2" s="1"/>
  <c r="J199" i="2"/>
  <c r="E200" i="2"/>
  <c r="F200" i="2" s="1"/>
  <c r="G200" i="2"/>
  <c r="H200" i="2" s="1"/>
  <c r="J200" i="2"/>
  <c r="E201" i="2"/>
  <c r="F201" i="2" s="1"/>
  <c r="G201" i="2"/>
  <c r="H201" i="2" s="1"/>
  <c r="J201" i="2"/>
  <c r="E202" i="2"/>
  <c r="F202" i="2" s="1"/>
  <c r="G202" i="2"/>
  <c r="H202" i="2" s="1"/>
  <c r="J202" i="2"/>
  <c r="E203" i="2"/>
  <c r="F203" i="2" s="1"/>
  <c r="G203" i="2"/>
  <c r="H203" i="2" s="1"/>
  <c r="J203" i="2"/>
  <c r="E204" i="2"/>
  <c r="F204" i="2" s="1"/>
  <c r="G204" i="2"/>
  <c r="H204" i="2" s="1"/>
  <c r="J204" i="2"/>
  <c r="E205" i="2"/>
  <c r="F205" i="2" s="1"/>
  <c r="G205" i="2"/>
  <c r="H205" i="2" s="1"/>
  <c r="J205" i="2"/>
  <c r="E206" i="2"/>
  <c r="F206" i="2" s="1"/>
  <c r="G206" i="2"/>
  <c r="H206" i="2" s="1"/>
  <c r="J206" i="2"/>
  <c r="E207" i="2"/>
  <c r="F207" i="2" s="1"/>
  <c r="G207" i="2"/>
  <c r="H207" i="2" s="1"/>
  <c r="J207" i="2"/>
  <c r="E208" i="2"/>
  <c r="F208" i="2" s="1"/>
  <c r="G208" i="2"/>
  <c r="H208" i="2" s="1"/>
  <c r="J208" i="2"/>
  <c r="E209" i="2"/>
  <c r="F209" i="2" s="1"/>
  <c r="G209" i="2"/>
  <c r="H209" i="2" s="1"/>
  <c r="J209" i="2"/>
  <c r="E210" i="2"/>
  <c r="F210" i="2" s="1"/>
  <c r="G210" i="2"/>
  <c r="H210" i="2" s="1"/>
  <c r="J210" i="2"/>
  <c r="E211" i="2"/>
  <c r="F211" i="2" s="1"/>
  <c r="G211" i="2"/>
  <c r="H211" i="2" s="1"/>
  <c r="J211" i="2"/>
  <c r="E212" i="2"/>
  <c r="F212" i="2" s="1"/>
  <c r="G212" i="2"/>
  <c r="H212" i="2" s="1"/>
  <c r="J212" i="2"/>
  <c r="E213" i="2"/>
  <c r="F213" i="2" s="1"/>
  <c r="G213" i="2"/>
  <c r="H213" i="2" s="1"/>
  <c r="J213" i="2"/>
  <c r="E214" i="2"/>
  <c r="F214" i="2" s="1"/>
  <c r="G214" i="2"/>
  <c r="H214" i="2" s="1"/>
  <c r="J214" i="2"/>
  <c r="E215" i="2"/>
  <c r="F215" i="2" s="1"/>
  <c r="G215" i="2"/>
  <c r="H215" i="2" s="1"/>
  <c r="J215" i="2"/>
  <c r="E216" i="2"/>
  <c r="F216" i="2" s="1"/>
  <c r="G216" i="2"/>
  <c r="H216" i="2" s="1"/>
  <c r="J216" i="2"/>
  <c r="E217" i="2"/>
  <c r="F217" i="2" s="1"/>
  <c r="G217" i="2"/>
  <c r="H217" i="2" s="1"/>
  <c r="J217" i="2"/>
  <c r="E218" i="2"/>
  <c r="F218" i="2" s="1"/>
  <c r="G218" i="2"/>
  <c r="H218" i="2" s="1"/>
  <c r="J218" i="2"/>
  <c r="E219" i="2"/>
  <c r="F219" i="2" s="1"/>
  <c r="G219" i="2"/>
  <c r="H219" i="2" s="1"/>
  <c r="J219" i="2"/>
  <c r="E220" i="2"/>
  <c r="F220" i="2" s="1"/>
  <c r="G220" i="2"/>
  <c r="H220" i="2" s="1"/>
  <c r="J220" i="2"/>
  <c r="E221" i="2"/>
  <c r="F221" i="2" s="1"/>
  <c r="G221" i="2"/>
  <c r="H221" i="2" s="1"/>
  <c r="J221" i="2"/>
  <c r="E222" i="2"/>
  <c r="F222" i="2" s="1"/>
  <c r="G222" i="2"/>
  <c r="H222" i="2" s="1"/>
  <c r="J222" i="2"/>
  <c r="E223" i="2"/>
  <c r="F223" i="2" s="1"/>
  <c r="G223" i="2"/>
  <c r="H223" i="2" s="1"/>
  <c r="J223" i="2"/>
  <c r="E224" i="2"/>
  <c r="F224" i="2" s="1"/>
  <c r="G224" i="2"/>
  <c r="H224" i="2" s="1"/>
  <c r="J224" i="2"/>
  <c r="E225" i="2"/>
  <c r="F225" i="2" s="1"/>
  <c r="G225" i="2"/>
  <c r="H225" i="2" s="1"/>
  <c r="J225" i="2"/>
  <c r="E226" i="2"/>
  <c r="F226" i="2" s="1"/>
  <c r="G226" i="2"/>
  <c r="H226" i="2" s="1"/>
  <c r="J226" i="2"/>
  <c r="E227" i="2"/>
  <c r="F227" i="2" s="1"/>
  <c r="G227" i="2"/>
  <c r="H227" i="2" s="1"/>
  <c r="J227" i="2"/>
  <c r="E228" i="2"/>
  <c r="F228" i="2" s="1"/>
  <c r="G228" i="2"/>
  <c r="H228" i="2" s="1"/>
  <c r="J228" i="2"/>
  <c r="E229" i="2"/>
  <c r="F229" i="2" s="1"/>
  <c r="G229" i="2"/>
  <c r="H229" i="2" s="1"/>
  <c r="J229" i="2"/>
  <c r="E230" i="2"/>
  <c r="F230" i="2" s="1"/>
  <c r="G230" i="2"/>
  <c r="H230" i="2" s="1"/>
  <c r="J230" i="2"/>
  <c r="E231" i="2"/>
  <c r="F231" i="2" s="1"/>
  <c r="G231" i="2"/>
  <c r="H231" i="2" s="1"/>
  <c r="J231" i="2"/>
  <c r="E232" i="2"/>
  <c r="F232" i="2" s="1"/>
  <c r="G232" i="2"/>
  <c r="H232" i="2" s="1"/>
  <c r="J232" i="2"/>
  <c r="E233" i="2"/>
  <c r="F233" i="2" s="1"/>
  <c r="G233" i="2"/>
  <c r="H233" i="2" s="1"/>
  <c r="J233" i="2"/>
  <c r="E234" i="2"/>
  <c r="F234" i="2" s="1"/>
  <c r="G234" i="2"/>
  <c r="H234" i="2" s="1"/>
  <c r="J234" i="2"/>
  <c r="E235" i="2"/>
  <c r="F235" i="2" s="1"/>
  <c r="G235" i="2"/>
  <c r="H235" i="2" s="1"/>
  <c r="J235" i="2"/>
  <c r="E236" i="2"/>
  <c r="F236" i="2" s="1"/>
  <c r="G236" i="2"/>
  <c r="H236" i="2" s="1"/>
  <c r="J236" i="2"/>
  <c r="E237" i="2"/>
  <c r="F237" i="2" s="1"/>
  <c r="G237" i="2"/>
  <c r="H237" i="2" s="1"/>
  <c r="J237" i="2"/>
  <c r="E238" i="2"/>
  <c r="F238" i="2" s="1"/>
  <c r="G238" i="2"/>
  <c r="H238" i="2" s="1"/>
  <c r="J238" i="2"/>
  <c r="E239" i="2"/>
  <c r="F239" i="2" s="1"/>
  <c r="G239" i="2"/>
  <c r="H239" i="2" s="1"/>
  <c r="J239" i="2"/>
  <c r="E240" i="2"/>
  <c r="F240" i="2" s="1"/>
  <c r="G240" i="2"/>
  <c r="H240" i="2" s="1"/>
  <c r="J240" i="2"/>
  <c r="E241" i="2"/>
  <c r="F241" i="2" s="1"/>
  <c r="G241" i="2"/>
  <c r="H241" i="2" s="1"/>
  <c r="J241" i="2"/>
  <c r="E242" i="2"/>
  <c r="F242" i="2" s="1"/>
  <c r="G242" i="2"/>
  <c r="H242" i="2" s="1"/>
  <c r="J242" i="2"/>
  <c r="E243" i="2"/>
  <c r="F243" i="2" s="1"/>
  <c r="G243" i="2"/>
  <c r="H243" i="2" s="1"/>
  <c r="J243" i="2"/>
  <c r="E244" i="2"/>
  <c r="F244" i="2" s="1"/>
  <c r="G244" i="2"/>
  <c r="H244" i="2" s="1"/>
  <c r="J244" i="2"/>
  <c r="E245" i="2"/>
  <c r="F245" i="2" s="1"/>
  <c r="G245" i="2"/>
  <c r="H245" i="2" s="1"/>
  <c r="J245" i="2"/>
  <c r="E246" i="2"/>
  <c r="F246" i="2" s="1"/>
  <c r="G246" i="2"/>
  <c r="H246" i="2" s="1"/>
  <c r="J246" i="2"/>
  <c r="E247" i="2"/>
  <c r="F247" i="2" s="1"/>
  <c r="G247" i="2"/>
  <c r="H247" i="2" s="1"/>
  <c r="J247" i="2"/>
  <c r="E248" i="2"/>
  <c r="F248" i="2" s="1"/>
  <c r="G248" i="2"/>
  <c r="H248" i="2" s="1"/>
  <c r="J248" i="2"/>
  <c r="E249" i="2"/>
  <c r="F249" i="2" s="1"/>
  <c r="G249" i="2"/>
  <c r="H249" i="2" s="1"/>
  <c r="J249" i="2"/>
  <c r="E250" i="2"/>
  <c r="F250" i="2" s="1"/>
  <c r="G250" i="2"/>
  <c r="H250" i="2" s="1"/>
  <c r="J250" i="2"/>
  <c r="E251" i="2"/>
  <c r="F251" i="2" s="1"/>
  <c r="G251" i="2"/>
  <c r="H251" i="2" s="1"/>
  <c r="J251" i="2"/>
  <c r="E252" i="2"/>
  <c r="F252" i="2" s="1"/>
  <c r="G252" i="2"/>
  <c r="H252" i="2" s="1"/>
  <c r="J252" i="2"/>
  <c r="E253" i="2"/>
  <c r="F253" i="2" s="1"/>
  <c r="G253" i="2"/>
  <c r="H253" i="2" s="1"/>
  <c r="J253" i="2"/>
  <c r="E254" i="2"/>
  <c r="F254" i="2" s="1"/>
  <c r="G254" i="2"/>
  <c r="H254" i="2" s="1"/>
  <c r="J254" i="2"/>
  <c r="E255" i="2"/>
  <c r="F255" i="2" s="1"/>
  <c r="G255" i="2"/>
  <c r="H255" i="2" s="1"/>
  <c r="J255" i="2"/>
  <c r="E256" i="2"/>
  <c r="F256" i="2" s="1"/>
  <c r="G256" i="2"/>
  <c r="H256" i="2" s="1"/>
  <c r="J256" i="2"/>
  <c r="E257" i="2"/>
  <c r="F257" i="2" s="1"/>
  <c r="G257" i="2"/>
  <c r="H257" i="2" s="1"/>
  <c r="J257" i="2"/>
  <c r="E258" i="2"/>
  <c r="F258" i="2" s="1"/>
  <c r="G258" i="2"/>
  <c r="H258" i="2" s="1"/>
  <c r="J258" i="2"/>
  <c r="E259" i="2"/>
  <c r="F259" i="2" s="1"/>
  <c r="G259" i="2"/>
  <c r="H259" i="2" s="1"/>
  <c r="J259" i="2"/>
  <c r="E260" i="2"/>
  <c r="F260" i="2" s="1"/>
  <c r="G260" i="2"/>
  <c r="H260" i="2" s="1"/>
  <c r="J260" i="2"/>
  <c r="E261" i="2"/>
  <c r="F261" i="2" s="1"/>
  <c r="G261" i="2"/>
  <c r="H261" i="2" s="1"/>
  <c r="J261" i="2"/>
  <c r="E262" i="2"/>
  <c r="F262" i="2" s="1"/>
  <c r="G262" i="2"/>
  <c r="H262" i="2" s="1"/>
  <c r="J262" i="2"/>
  <c r="E263" i="2"/>
  <c r="F263" i="2" s="1"/>
  <c r="G263" i="2"/>
  <c r="H263" i="2" s="1"/>
  <c r="J263" i="2"/>
  <c r="E264" i="2"/>
  <c r="F264" i="2" s="1"/>
  <c r="G264" i="2"/>
  <c r="H264" i="2" s="1"/>
  <c r="J264" i="2"/>
  <c r="E265" i="2"/>
  <c r="F265" i="2" s="1"/>
  <c r="G265" i="2"/>
  <c r="H265" i="2" s="1"/>
  <c r="J265" i="2"/>
  <c r="E266" i="2"/>
  <c r="F266" i="2" s="1"/>
  <c r="G266" i="2"/>
  <c r="H266" i="2" s="1"/>
  <c r="J266" i="2"/>
  <c r="E267" i="2"/>
  <c r="F267" i="2" s="1"/>
  <c r="G267" i="2"/>
  <c r="H267" i="2" s="1"/>
  <c r="J267" i="2"/>
  <c r="E268" i="2"/>
  <c r="F268" i="2" s="1"/>
  <c r="G268" i="2"/>
  <c r="H268" i="2" s="1"/>
  <c r="J268" i="2"/>
  <c r="E269" i="2"/>
  <c r="F269" i="2" s="1"/>
  <c r="G269" i="2"/>
  <c r="H269" i="2" s="1"/>
  <c r="J269" i="2"/>
  <c r="E270" i="2"/>
  <c r="F270" i="2" s="1"/>
  <c r="G270" i="2"/>
  <c r="H270" i="2" s="1"/>
  <c r="J270" i="2"/>
  <c r="E271" i="2"/>
  <c r="F271" i="2" s="1"/>
  <c r="G271" i="2"/>
  <c r="H271" i="2" s="1"/>
  <c r="J271" i="2"/>
  <c r="E272" i="2"/>
  <c r="F272" i="2" s="1"/>
  <c r="G272" i="2"/>
  <c r="H272" i="2" s="1"/>
  <c r="J272" i="2"/>
  <c r="E273" i="2"/>
  <c r="F273" i="2" s="1"/>
  <c r="G273" i="2"/>
  <c r="H273" i="2" s="1"/>
  <c r="J273" i="2"/>
  <c r="E274" i="2"/>
  <c r="F274" i="2" s="1"/>
  <c r="G274" i="2"/>
  <c r="H274" i="2" s="1"/>
  <c r="J274" i="2"/>
  <c r="E275" i="2"/>
  <c r="F275" i="2" s="1"/>
  <c r="G275" i="2"/>
  <c r="H275" i="2" s="1"/>
  <c r="J275" i="2"/>
  <c r="E276" i="2"/>
  <c r="F276" i="2" s="1"/>
  <c r="G276" i="2"/>
  <c r="H276" i="2" s="1"/>
  <c r="J276" i="2"/>
  <c r="E277" i="2"/>
  <c r="F277" i="2" s="1"/>
  <c r="G277" i="2"/>
  <c r="H277" i="2" s="1"/>
  <c r="J277" i="2"/>
  <c r="E278" i="2"/>
  <c r="F278" i="2" s="1"/>
  <c r="G278" i="2"/>
  <c r="H278" i="2" s="1"/>
  <c r="J278" i="2"/>
  <c r="E279" i="2"/>
  <c r="F279" i="2" s="1"/>
  <c r="G279" i="2"/>
  <c r="H279" i="2" s="1"/>
  <c r="J279" i="2"/>
  <c r="E280" i="2"/>
  <c r="F280" i="2" s="1"/>
  <c r="G280" i="2"/>
  <c r="H280" i="2" s="1"/>
  <c r="J280" i="2"/>
  <c r="E281" i="2"/>
  <c r="F281" i="2" s="1"/>
  <c r="G281" i="2"/>
  <c r="H281" i="2" s="1"/>
  <c r="J281" i="2"/>
  <c r="E282" i="2"/>
  <c r="F282" i="2" s="1"/>
  <c r="G282" i="2"/>
  <c r="H282" i="2" s="1"/>
  <c r="J282" i="2"/>
  <c r="E283" i="2"/>
  <c r="F283" i="2" s="1"/>
  <c r="G283" i="2"/>
  <c r="H283" i="2" s="1"/>
  <c r="J283" i="2"/>
  <c r="E284" i="2"/>
  <c r="F284" i="2" s="1"/>
  <c r="G284" i="2"/>
  <c r="H284" i="2" s="1"/>
  <c r="J284" i="2"/>
  <c r="E285" i="2"/>
  <c r="F285" i="2" s="1"/>
  <c r="G285" i="2"/>
  <c r="H285" i="2" s="1"/>
  <c r="J285" i="2"/>
  <c r="E286" i="2"/>
  <c r="F286" i="2" s="1"/>
  <c r="G286" i="2"/>
  <c r="H286" i="2" s="1"/>
  <c r="J286" i="2"/>
  <c r="E287" i="2"/>
  <c r="F287" i="2" s="1"/>
  <c r="G287" i="2"/>
  <c r="H287" i="2" s="1"/>
  <c r="J287" i="2"/>
  <c r="E288" i="2"/>
  <c r="F288" i="2" s="1"/>
  <c r="G288" i="2"/>
  <c r="H288" i="2" s="1"/>
  <c r="J288" i="2"/>
  <c r="E289" i="2"/>
  <c r="F289" i="2" s="1"/>
  <c r="G289" i="2"/>
  <c r="H289" i="2" s="1"/>
  <c r="J289" i="2"/>
  <c r="E290" i="2"/>
  <c r="F290" i="2" s="1"/>
  <c r="G290" i="2"/>
  <c r="H290" i="2" s="1"/>
  <c r="J290" i="2"/>
  <c r="E291" i="2"/>
  <c r="F291" i="2" s="1"/>
  <c r="G291" i="2"/>
  <c r="H291" i="2" s="1"/>
  <c r="J291" i="2"/>
  <c r="E292" i="2"/>
  <c r="F292" i="2" s="1"/>
  <c r="G292" i="2"/>
  <c r="H292" i="2" s="1"/>
  <c r="J292" i="2"/>
  <c r="E293" i="2"/>
  <c r="F293" i="2" s="1"/>
  <c r="G293" i="2"/>
  <c r="H293" i="2" s="1"/>
  <c r="J293" i="2"/>
  <c r="E294" i="2"/>
  <c r="F294" i="2" s="1"/>
  <c r="G294" i="2"/>
  <c r="H294" i="2" s="1"/>
  <c r="J294" i="2"/>
  <c r="E295" i="2"/>
  <c r="F295" i="2" s="1"/>
  <c r="G295" i="2"/>
  <c r="H295" i="2" s="1"/>
  <c r="J295" i="2"/>
  <c r="E296" i="2"/>
  <c r="F296" i="2" s="1"/>
  <c r="G296" i="2"/>
  <c r="H296" i="2" s="1"/>
  <c r="J296" i="2"/>
  <c r="E297" i="2"/>
  <c r="F297" i="2" s="1"/>
  <c r="G297" i="2"/>
  <c r="H297" i="2" s="1"/>
  <c r="J297" i="2"/>
  <c r="E298" i="2"/>
  <c r="F298" i="2" s="1"/>
  <c r="G298" i="2"/>
  <c r="H298" i="2" s="1"/>
  <c r="J298" i="2"/>
  <c r="E299" i="2"/>
  <c r="F299" i="2" s="1"/>
  <c r="G299" i="2"/>
  <c r="H299" i="2" s="1"/>
  <c r="J299" i="2"/>
  <c r="E300" i="2"/>
  <c r="F300" i="2" s="1"/>
  <c r="G300" i="2"/>
  <c r="H300" i="2" s="1"/>
  <c r="J300" i="2"/>
  <c r="AC502" i="1"/>
  <c r="AB502" i="1"/>
  <c r="Z502" i="1"/>
  <c r="Y502" i="1"/>
  <c r="X502" i="1"/>
  <c r="W502" i="1"/>
  <c r="B502" i="1"/>
  <c r="A502" i="1"/>
  <c r="AC501" i="1"/>
  <c r="AB501" i="1"/>
  <c r="Z501" i="1"/>
  <c r="Y501" i="1"/>
  <c r="X501" i="1"/>
  <c r="W501" i="1"/>
  <c r="B501" i="1"/>
  <c r="A501" i="1"/>
  <c r="AC500" i="1"/>
  <c r="AB500" i="1"/>
  <c r="Z500" i="1"/>
  <c r="Y500" i="1"/>
  <c r="X500" i="1"/>
  <c r="W500" i="1"/>
  <c r="B500" i="1"/>
  <c r="A500" i="1"/>
  <c r="AC499" i="1"/>
  <c r="AB499" i="1"/>
  <c r="Z499" i="1"/>
  <c r="Y499" i="1"/>
  <c r="X499" i="1"/>
  <c r="W499" i="1"/>
  <c r="B499" i="1"/>
  <c r="A499" i="1"/>
  <c r="AC498" i="1"/>
  <c r="AB498" i="1"/>
  <c r="Z498" i="1"/>
  <c r="Y498" i="1"/>
  <c r="X498" i="1"/>
  <c r="W498" i="1"/>
  <c r="B498" i="1"/>
  <c r="A498" i="1"/>
  <c r="AC497" i="1"/>
  <c r="AB497" i="1"/>
  <c r="Z497" i="1"/>
  <c r="Y497" i="1"/>
  <c r="X497" i="1"/>
  <c r="W497" i="1"/>
  <c r="B497" i="1"/>
  <c r="A497" i="1"/>
  <c r="AC496" i="1"/>
  <c r="AB496" i="1"/>
  <c r="Z496" i="1"/>
  <c r="Y496" i="1"/>
  <c r="X496" i="1"/>
  <c r="W496" i="1"/>
  <c r="B496" i="1"/>
  <c r="A496" i="1"/>
  <c r="AC495" i="1"/>
  <c r="AB495" i="1"/>
  <c r="Z495" i="1"/>
  <c r="Y495" i="1"/>
  <c r="X495" i="1"/>
  <c r="W495" i="1"/>
  <c r="B495" i="1"/>
  <c r="A495" i="1"/>
  <c r="AC494" i="1"/>
  <c r="AB494" i="1"/>
  <c r="Z494" i="1"/>
  <c r="Y494" i="1"/>
  <c r="X494" i="1"/>
  <c r="W494" i="1"/>
  <c r="B494" i="1"/>
  <c r="A494" i="1"/>
  <c r="AC493" i="1"/>
  <c r="AB493" i="1"/>
  <c r="Z493" i="1"/>
  <c r="Y493" i="1"/>
  <c r="X493" i="1"/>
  <c r="W493" i="1"/>
  <c r="B493" i="1"/>
  <c r="A493" i="1"/>
  <c r="AC492" i="1"/>
  <c r="AB492" i="1"/>
  <c r="Z492" i="1"/>
  <c r="Y492" i="1"/>
  <c r="X492" i="1"/>
  <c r="W492" i="1"/>
  <c r="B492" i="1"/>
  <c r="A492" i="1"/>
  <c r="AC491" i="1"/>
  <c r="AB491" i="1"/>
  <c r="Z491" i="1"/>
  <c r="Y491" i="1"/>
  <c r="X491" i="1"/>
  <c r="W491" i="1"/>
  <c r="B491" i="1"/>
  <c r="A491" i="1"/>
  <c r="AC490" i="1"/>
  <c r="AB490" i="1"/>
  <c r="Z490" i="1"/>
  <c r="Y490" i="1"/>
  <c r="X490" i="1"/>
  <c r="W490" i="1"/>
  <c r="B490" i="1"/>
  <c r="A490" i="1"/>
  <c r="AC489" i="1"/>
  <c r="AB489" i="1"/>
  <c r="Z489" i="1"/>
  <c r="Y489" i="1"/>
  <c r="X489" i="1"/>
  <c r="W489" i="1"/>
  <c r="B489" i="1"/>
  <c r="A489" i="1"/>
  <c r="AC488" i="1"/>
  <c r="AB488" i="1"/>
  <c r="Z488" i="1"/>
  <c r="Y488" i="1"/>
  <c r="X488" i="1"/>
  <c r="W488" i="1"/>
  <c r="B488" i="1"/>
  <c r="A488" i="1"/>
  <c r="AC487" i="1"/>
  <c r="AB487" i="1"/>
  <c r="Z487" i="1"/>
  <c r="Y487" i="1"/>
  <c r="X487" i="1"/>
  <c r="W487" i="1"/>
  <c r="B487" i="1"/>
  <c r="A487" i="1"/>
  <c r="AC486" i="1"/>
  <c r="AB486" i="1"/>
  <c r="Z486" i="1"/>
  <c r="Y486" i="1"/>
  <c r="X486" i="1"/>
  <c r="W486" i="1"/>
  <c r="B486" i="1"/>
  <c r="A486" i="1"/>
  <c r="AC485" i="1"/>
  <c r="AB485" i="1"/>
  <c r="Z485" i="1"/>
  <c r="Y485" i="1"/>
  <c r="X485" i="1"/>
  <c r="W485" i="1"/>
  <c r="B485" i="1"/>
  <c r="A485" i="1"/>
  <c r="AC484" i="1"/>
  <c r="AB484" i="1"/>
  <c r="Z484" i="1"/>
  <c r="Y484" i="1"/>
  <c r="X484" i="1"/>
  <c r="W484" i="1"/>
  <c r="B484" i="1"/>
  <c r="A484" i="1"/>
  <c r="AC483" i="1"/>
  <c r="AB483" i="1"/>
  <c r="Z483" i="1"/>
  <c r="Y483" i="1"/>
  <c r="X483" i="1"/>
  <c r="W483" i="1"/>
  <c r="B483" i="1"/>
  <c r="A483" i="1"/>
  <c r="AC482" i="1"/>
  <c r="AB482" i="1"/>
  <c r="Z482" i="1"/>
  <c r="Y482" i="1"/>
  <c r="X482" i="1"/>
  <c r="W482" i="1"/>
  <c r="B482" i="1"/>
  <c r="A482" i="1"/>
  <c r="AC481" i="1"/>
  <c r="AB481" i="1"/>
  <c r="Z481" i="1"/>
  <c r="Y481" i="1"/>
  <c r="X481" i="1"/>
  <c r="W481" i="1"/>
  <c r="B481" i="1"/>
  <c r="A481" i="1"/>
  <c r="AC480" i="1"/>
  <c r="AB480" i="1"/>
  <c r="Z480" i="1"/>
  <c r="Y480" i="1"/>
  <c r="X480" i="1"/>
  <c r="W480" i="1"/>
  <c r="B480" i="1"/>
  <c r="A480" i="1"/>
  <c r="AC479" i="1"/>
  <c r="AB479" i="1"/>
  <c r="Z479" i="1"/>
  <c r="Y479" i="1"/>
  <c r="X479" i="1"/>
  <c r="W479" i="1"/>
  <c r="B479" i="1"/>
  <c r="A479" i="1"/>
  <c r="AC478" i="1"/>
  <c r="AB478" i="1"/>
  <c r="Z478" i="1"/>
  <c r="Y478" i="1"/>
  <c r="X478" i="1"/>
  <c r="W478" i="1"/>
  <c r="B478" i="1"/>
  <c r="A478" i="1"/>
  <c r="AC477" i="1"/>
  <c r="AB477" i="1"/>
  <c r="Z477" i="1"/>
  <c r="Y477" i="1"/>
  <c r="X477" i="1"/>
  <c r="W477" i="1"/>
  <c r="B477" i="1"/>
  <c r="A477" i="1"/>
  <c r="AC476" i="1"/>
  <c r="AB476" i="1"/>
  <c r="Z476" i="1"/>
  <c r="Y476" i="1"/>
  <c r="X476" i="1"/>
  <c r="W476" i="1"/>
  <c r="B476" i="1"/>
  <c r="A476" i="1"/>
  <c r="AC475" i="1"/>
  <c r="AB475" i="1"/>
  <c r="Z475" i="1"/>
  <c r="Y475" i="1"/>
  <c r="X475" i="1"/>
  <c r="W475" i="1"/>
  <c r="B475" i="1"/>
  <c r="A475" i="1"/>
  <c r="AC474" i="1"/>
  <c r="AB474" i="1"/>
  <c r="Z474" i="1"/>
  <c r="Y474" i="1"/>
  <c r="X474" i="1"/>
  <c r="W474" i="1"/>
  <c r="B474" i="1"/>
  <c r="A474" i="1"/>
  <c r="AC473" i="1"/>
  <c r="AB473" i="1"/>
  <c r="Z473" i="1"/>
  <c r="Y473" i="1"/>
  <c r="X473" i="1"/>
  <c r="W473" i="1"/>
  <c r="B473" i="1"/>
  <c r="A473" i="1"/>
  <c r="AC472" i="1"/>
  <c r="AB472" i="1"/>
  <c r="Z472" i="1"/>
  <c r="Y472" i="1"/>
  <c r="X472" i="1"/>
  <c r="W472" i="1"/>
  <c r="B472" i="1"/>
  <c r="A472" i="1"/>
  <c r="AC471" i="1"/>
  <c r="AB471" i="1"/>
  <c r="Z471" i="1"/>
  <c r="Y471" i="1"/>
  <c r="X471" i="1"/>
  <c r="W471" i="1"/>
  <c r="B471" i="1"/>
  <c r="A471" i="1"/>
  <c r="AC470" i="1"/>
  <c r="AB470" i="1"/>
  <c r="Z470" i="1"/>
  <c r="Y470" i="1"/>
  <c r="X470" i="1"/>
  <c r="W470" i="1"/>
  <c r="B470" i="1"/>
  <c r="A470" i="1"/>
  <c r="AC469" i="1"/>
  <c r="AB469" i="1"/>
  <c r="Z469" i="1"/>
  <c r="Y469" i="1"/>
  <c r="X469" i="1"/>
  <c r="W469" i="1"/>
  <c r="B469" i="1"/>
  <c r="A469" i="1"/>
  <c r="AC468" i="1"/>
  <c r="AB468" i="1"/>
  <c r="Z468" i="1"/>
  <c r="Y468" i="1"/>
  <c r="X468" i="1"/>
  <c r="W468" i="1"/>
  <c r="B468" i="1"/>
  <c r="A468" i="1"/>
  <c r="AC467" i="1"/>
  <c r="AB467" i="1"/>
  <c r="Z467" i="1"/>
  <c r="Y467" i="1"/>
  <c r="X467" i="1"/>
  <c r="W467" i="1"/>
  <c r="B467" i="1"/>
  <c r="A467" i="1"/>
  <c r="AC466" i="1"/>
  <c r="AB466" i="1"/>
  <c r="Z466" i="1"/>
  <c r="Y466" i="1"/>
  <c r="X466" i="1"/>
  <c r="W466" i="1"/>
  <c r="B466" i="1"/>
  <c r="A466" i="1"/>
  <c r="AC465" i="1"/>
  <c r="AB465" i="1"/>
  <c r="Z465" i="1"/>
  <c r="Y465" i="1"/>
  <c r="X465" i="1"/>
  <c r="W465" i="1"/>
  <c r="B465" i="1"/>
  <c r="A465" i="1"/>
  <c r="AC464" i="1"/>
  <c r="AB464" i="1"/>
  <c r="Z464" i="1"/>
  <c r="Y464" i="1"/>
  <c r="X464" i="1"/>
  <c r="W464" i="1"/>
  <c r="B464" i="1"/>
  <c r="A464" i="1"/>
  <c r="AC463" i="1"/>
  <c r="AB463" i="1"/>
  <c r="Z463" i="1"/>
  <c r="Y463" i="1"/>
  <c r="X463" i="1"/>
  <c r="W463" i="1"/>
  <c r="B463" i="1"/>
  <c r="A463" i="1"/>
  <c r="AC462" i="1"/>
  <c r="AB462" i="1"/>
  <c r="Z462" i="1"/>
  <c r="Y462" i="1"/>
  <c r="X462" i="1"/>
  <c r="W462" i="1"/>
  <c r="B462" i="1"/>
  <c r="A462" i="1"/>
  <c r="AC461" i="1"/>
  <c r="AB461" i="1"/>
  <c r="Z461" i="1"/>
  <c r="Y461" i="1"/>
  <c r="X461" i="1"/>
  <c r="W461" i="1"/>
  <c r="B461" i="1"/>
  <c r="A461" i="1"/>
  <c r="AC460" i="1"/>
  <c r="AB460" i="1"/>
  <c r="Z460" i="1"/>
  <c r="Y460" i="1"/>
  <c r="X460" i="1"/>
  <c r="W460" i="1"/>
  <c r="B460" i="1"/>
  <c r="A460" i="1"/>
  <c r="AC459" i="1"/>
  <c r="AB459" i="1"/>
  <c r="Z459" i="1"/>
  <c r="Y459" i="1"/>
  <c r="X459" i="1"/>
  <c r="W459" i="1"/>
  <c r="B459" i="1"/>
  <c r="A459" i="1"/>
  <c r="AC458" i="1"/>
  <c r="AB458" i="1"/>
  <c r="Z458" i="1"/>
  <c r="Y458" i="1"/>
  <c r="X458" i="1"/>
  <c r="W458" i="1"/>
  <c r="B458" i="1"/>
  <c r="A458" i="1"/>
  <c r="AC457" i="1"/>
  <c r="AB457" i="1"/>
  <c r="Z457" i="1"/>
  <c r="Y457" i="1"/>
  <c r="X457" i="1"/>
  <c r="W457" i="1"/>
  <c r="B457" i="1"/>
  <c r="A457" i="1"/>
  <c r="AC456" i="1"/>
  <c r="AB456" i="1"/>
  <c r="Z456" i="1"/>
  <c r="Y456" i="1"/>
  <c r="X456" i="1"/>
  <c r="W456" i="1"/>
  <c r="B456" i="1"/>
  <c r="A456" i="1"/>
  <c r="AC455" i="1"/>
  <c r="AB455" i="1"/>
  <c r="Z455" i="1"/>
  <c r="Y455" i="1"/>
  <c r="X455" i="1"/>
  <c r="W455" i="1"/>
  <c r="B455" i="1"/>
  <c r="A455" i="1"/>
  <c r="AC454" i="1"/>
  <c r="AB454" i="1"/>
  <c r="Z454" i="1"/>
  <c r="Y454" i="1"/>
  <c r="X454" i="1"/>
  <c r="W454" i="1"/>
  <c r="B454" i="1"/>
  <c r="A454" i="1"/>
  <c r="AC453" i="1"/>
  <c r="AB453" i="1"/>
  <c r="Z453" i="1"/>
  <c r="Y453" i="1"/>
  <c r="X453" i="1"/>
  <c r="W453" i="1"/>
  <c r="B453" i="1"/>
  <c r="A453" i="1"/>
  <c r="AC452" i="1"/>
  <c r="AB452" i="1"/>
  <c r="Z452" i="1"/>
  <c r="Y452" i="1"/>
  <c r="X452" i="1"/>
  <c r="W452" i="1"/>
  <c r="B452" i="1"/>
  <c r="A452" i="1"/>
  <c r="AC451" i="1"/>
  <c r="AB451" i="1"/>
  <c r="Z451" i="1"/>
  <c r="Y451" i="1"/>
  <c r="X451" i="1"/>
  <c r="W451" i="1"/>
  <c r="B451" i="1"/>
  <c r="A451" i="1"/>
  <c r="AC450" i="1"/>
  <c r="AB450" i="1"/>
  <c r="Z450" i="1"/>
  <c r="Y450" i="1"/>
  <c r="X450" i="1"/>
  <c r="W450" i="1"/>
  <c r="B450" i="1"/>
  <c r="A450" i="1"/>
  <c r="AC449" i="1"/>
  <c r="AB449" i="1"/>
  <c r="Z449" i="1"/>
  <c r="Y449" i="1"/>
  <c r="X449" i="1"/>
  <c r="W449" i="1"/>
  <c r="B449" i="1"/>
  <c r="A449" i="1"/>
  <c r="AC448" i="1"/>
  <c r="AB448" i="1"/>
  <c r="Z448" i="1"/>
  <c r="Y448" i="1"/>
  <c r="X448" i="1"/>
  <c r="W448" i="1"/>
  <c r="B448" i="1"/>
  <c r="A448" i="1"/>
  <c r="AC447" i="1"/>
  <c r="AB447" i="1"/>
  <c r="Z447" i="1"/>
  <c r="Y447" i="1"/>
  <c r="X447" i="1"/>
  <c r="W447" i="1"/>
  <c r="B447" i="1"/>
  <c r="A447" i="1"/>
  <c r="AC446" i="1"/>
  <c r="AB446" i="1"/>
  <c r="Z446" i="1"/>
  <c r="Y446" i="1"/>
  <c r="X446" i="1"/>
  <c r="W446" i="1"/>
  <c r="B446" i="1"/>
  <c r="A446" i="1"/>
  <c r="AC445" i="1"/>
  <c r="AB445" i="1"/>
  <c r="Z445" i="1"/>
  <c r="Y445" i="1"/>
  <c r="X445" i="1"/>
  <c r="W445" i="1"/>
  <c r="B445" i="1"/>
  <c r="A445" i="1"/>
  <c r="AC444" i="1"/>
  <c r="AB444" i="1"/>
  <c r="Z444" i="1"/>
  <c r="Y444" i="1"/>
  <c r="X444" i="1"/>
  <c r="W444" i="1"/>
  <c r="B444" i="1"/>
  <c r="A444" i="1"/>
  <c r="AC443" i="1"/>
  <c r="AB443" i="1"/>
  <c r="Z443" i="1"/>
  <c r="Y443" i="1"/>
  <c r="X443" i="1"/>
  <c r="W443" i="1"/>
  <c r="B443" i="1"/>
  <c r="A443" i="1"/>
  <c r="AC442" i="1"/>
  <c r="AB442" i="1"/>
  <c r="Z442" i="1"/>
  <c r="Y442" i="1"/>
  <c r="X442" i="1"/>
  <c r="W442" i="1"/>
  <c r="B442" i="1"/>
  <c r="A442" i="1"/>
  <c r="AC441" i="1"/>
  <c r="AB441" i="1"/>
  <c r="Z441" i="1"/>
  <c r="Y441" i="1"/>
  <c r="X441" i="1"/>
  <c r="W441" i="1"/>
  <c r="B441" i="1"/>
  <c r="A441" i="1"/>
  <c r="AC440" i="1"/>
  <c r="AB440" i="1"/>
  <c r="Z440" i="1"/>
  <c r="Y440" i="1"/>
  <c r="X440" i="1"/>
  <c r="W440" i="1"/>
  <c r="B440" i="1"/>
  <c r="A440" i="1"/>
  <c r="AC439" i="1"/>
  <c r="AB439" i="1"/>
  <c r="Z439" i="1"/>
  <c r="Y439" i="1"/>
  <c r="X439" i="1"/>
  <c r="W439" i="1"/>
  <c r="B439" i="1"/>
  <c r="A439" i="1"/>
  <c r="AC438" i="1"/>
  <c r="AB438" i="1"/>
  <c r="Z438" i="1"/>
  <c r="Y438" i="1"/>
  <c r="X438" i="1"/>
  <c r="W438" i="1"/>
  <c r="B438" i="1"/>
  <c r="A438" i="1"/>
  <c r="AC437" i="1"/>
  <c r="AB437" i="1"/>
  <c r="Z437" i="1"/>
  <c r="Y437" i="1"/>
  <c r="X437" i="1"/>
  <c r="W437" i="1"/>
  <c r="B437" i="1"/>
  <c r="A437" i="1"/>
  <c r="AC436" i="1"/>
  <c r="AB436" i="1"/>
  <c r="Z436" i="1"/>
  <c r="Y436" i="1"/>
  <c r="X436" i="1"/>
  <c r="W436" i="1"/>
  <c r="B436" i="1"/>
  <c r="A436" i="1"/>
  <c r="AC435" i="1"/>
  <c r="AB435" i="1"/>
  <c r="Z435" i="1"/>
  <c r="Y435" i="1"/>
  <c r="X435" i="1"/>
  <c r="W435" i="1"/>
  <c r="B435" i="1"/>
  <c r="A435" i="1"/>
  <c r="AC434" i="1"/>
  <c r="AB434" i="1"/>
  <c r="Z434" i="1"/>
  <c r="Y434" i="1"/>
  <c r="X434" i="1"/>
  <c r="W434" i="1"/>
  <c r="B434" i="1"/>
  <c r="A434" i="1"/>
  <c r="AC433" i="1"/>
  <c r="AB433" i="1"/>
  <c r="Z433" i="1"/>
  <c r="Y433" i="1"/>
  <c r="X433" i="1"/>
  <c r="W433" i="1"/>
  <c r="B433" i="1"/>
  <c r="A433" i="1"/>
  <c r="AC432" i="1"/>
  <c r="AB432" i="1"/>
  <c r="Z432" i="1"/>
  <c r="Y432" i="1"/>
  <c r="X432" i="1"/>
  <c r="W432" i="1"/>
  <c r="B432" i="1"/>
  <c r="A432" i="1"/>
  <c r="AC431" i="1"/>
  <c r="AB431" i="1"/>
  <c r="Z431" i="1"/>
  <c r="Y431" i="1"/>
  <c r="X431" i="1"/>
  <c r="W431" i="1"/>
  <c r="B431" i="1"/>
  <c r="A431" i="1"/>
  <c r="AC430" i="1"/>
  <c r="AB430" i="1"/>
  <c r="Z430" i="1"/>
  <c r="Y430" i="1"/>
  <c r="X430" i="1"/>
  <c r="W430" i="1"/>
  <c r="B430" i="1"/>
  <c r="A430" i="1"/>
  <c r="AC429" i="1"/>
  <c r="AB429" i="1"/>
  <c r="Z429" i="1"/>
  <c r="Y429" i="1"/>
  <c r="X429" i="1"/>
  <c r="W429" i="1"/>
  <c r="B429" i="1"/>
  <c r="A429" i="1"/>
  <c r="AC428" i="1"/>
  <c r="AB428" i="1"/>
  <c r="Z428" i="1"/>
  <c r="Y428" i="1"/>
  <c r="X428" i="1"/>
  <c r="W428" i="1"/>
  <c r="B428" i="1"/>
  <c r="A428" i="1"/>
  <c r="AC427" i="1"/>
  <c r="AB427" i="1"/>
  <c r="Z427" i="1"/>
  <c r="Y427" i="1"/>
  <c r="X427" i="1"/>
  <c r="W427" i="1"/>
  <c r="B427" i="1"/>
  <c r="A427" i="1"/>
  <c r="AC426" i="1"/>
  <c r="AB426" i="1"/>
  <c r="Z426" i="1"/>
  <c r="Y426" i="1"/>
  <c r="X426" i="1"/>
  <c r="W426" i="1"/>
  <c r="B426" i="1"/>
  <c r="A426" i="1"/>
  <c r="AC425" i="1"/>
  <c r="AB425" i="1"/>
  <c r="Z425" i="1"/>
  <c r="Y425" i="1"/>
  <c r="X425" i="1"/>
  <c r="W425" i="1"/>
  <c r="B425" i="1"/>
  <c r="A425" i="1"/>
  <c r="AC424" i="1"/>
  <c r="AB424" i="1"/>
  <c r="Z424" i="1"/>
  <c r="Y424" i="1"/>
  <c r="X424" i="1"/>
  <c r="W424" i="1"/>
  <c r="B424" i="1"/>
  <c r="A424" i="1"/>
  <c r="AC423" i="1"/>
  <c r="AB423" i="1"/>
  <c r="Z423" i="1"/>
  <c r="Y423" i="1"/>
  <c r="X423" i="1"/>
  <c r="W423" i="1"/>
  <c r="B423" i="1"/>
  <c r="A423" i="1"/>
  <c r="AC422" i="1"/>
  <c r="AB422" i="1"/>
  <c r="Z422" i="1"/>
  <c r="Y422" i="1"/>
  <c r="X422" i="1"/>
  <c r="W422" i="1"/>
  <c r="B422" i="1"/>
  <c r="A422" i="1"/>
  <c r="AC421" i="1"/>
  <c r="AB421" i="1"/>
  <c r="Z421" i="1"/>
  <c r="Y421" i="1"/>
  <c r="X421" i="1"/>
  <c r="W421" i="1"/>
  <c r="B421" i="1"/>
  <c r="A421" i="1"/>
  <c r="AC420" i="1"/>
  <c r="AB420" i="1"/>
  <c r="Z420" i="1"/>
  <c r="Y420" i="1"/>
  <c r="X420" i="1"/>
  <c r="W420" i="1"/>
  <c r="B420" i="1"/>
  <c r="A420" i="1"/>
  <c r="AC419" i="1"/>
  <c r="AB419" i="1"/>
  <c r="Z419" i="1"/>
  <c r="Y419" i="1"/>
  <c r="X419" i="1"/>
  <c r="W419" i="1"/>
  <c r="B419" i="1"/>
  <c r="A419" i="1"/>
  <c r="AC418" i="1"/>
  <c r="AB418" i="1"/>
  <c r="Z418" i="1"/>
  <c r="Y418" i="1"/>
  <c r="X418" i="1"/>
  <c r="W418" i="1"/>
  <c r="B418" i="1"/>
  <c r="A418" i="1"/>
  <c r="AC417" i="1"/>
  <c r="AB417" i="1"/>
  <c r="Z417" i="1"/>
  <c r="Y417" i="1"/>
  <c r="X417" i="1"/>
  <c r="W417" i="1"/>
  <c r="B417" i="1"/>
  <c r="A417" i="1"/>
  <c r="AC416" i="1"/>
  <c r="AB416" i="1"/>
  <c r="Z416" i="1"/>
  <c r="Y416" i="1"/>
  <c r="X416" i="1"/>
  <c r="W416" i="1"/>
  <c r="B416" i="1"/>
  <c r="A416" i="1"/>
  <c r="AC415" i="1"/>
  <c r="AB415" i="1"/>
  <c r="Z415" i="1"/>
  <c r="Y415" i="1"/>
  <c r="X415" i="1"/>
  <c r="W415" i="1"/>
  <c r="B415" i="1"/>
  <c r="A415" i="1"/>
  <c r="AC414" i="1"/>
  <c r="AB414" i="1"/>
  <c r="Z414" i="1"/>
  <c r="Y414" i="1"/>
  <c r="X414" i="1"/>
  <c r="W414" i="1"/>
  <c r="B414" i="1"/>
  <c r="A414" i="1"/>
  <c r="AC413" i="1"/>
  <c r="AB413" i="1"/>
  <c r="Z413" i="1"/>
  <c r="Y413" i="1"/>
  <c r="X413" i="1"/>
  <c r="W413" i="1"/>
  <c r="B413" i="1"/>
  <c r="A413" i="1"/>
  <c r="AC412" i="1"/>
  <c r="AB412" i="1"/>
  <c r="Z412" i="1"/>
  <c r="Y412" i="1"/>
  <c r="X412" i="1"/>
  <c r="W412" i="1"/>
  <c r="B412" i="1"/>
  <c r="A412" i="1"/>
  <c r="AC411" i="1"/>
  <c r="AB411" i="1"/>
  <c r="Z411" i="1"/>
  <c r="Y411" i="1"/>
  <c r="X411" i="1"/>
  <c r="W411" i="1"/>
  <c r="B411" i="1"/>
  <c r="A411" i="1"/>
  <c r="AC410" i="1"/>
  <c r="AB410" i="1"/>
  <c r="Z410" i="1"/>
  <c r="Y410" i="1"/>
  <c r="X410" i="1"/>
  <c r="W410" i="1"/>
  <c r="B410" i="1"/>
  <c r="A410" i="1"/>
  <c r="AC409" i="1"/>
  <c r="AB409" i="1"/>
  <c r="Z409" i="1"/>
  <c r="Y409" i="1"/>
  <c r="X409" i="1"/>
  <c r="W409" i="1"/>
  <c r="B409" i="1"/>
  <c r="A409" i="1"/>
  <c r="AC408" i="1"/>
  <c r="AB408" i="1"/>
  <c r="Z408" i="1"/>
  <c r="Y408" i="1"/>
  <c r="X408" i="1"/>
  <c r="W408" i="1"/>
  <c r="B408" i="1"/>
  <c r="A408" i="1"/>
  <c r="AC407" i="1"/>
  <c r="AB407" i="1"/>
  <c r="Z407" i="1"/>
  <c r="Y407" i="1"/>
  <c r="X407" i="1"/>
  <c r="W407" i="1"/>
  <c r="B407" i="1"/>
  <c r="A407" i="1"/>
  <c r="AC406" i="1"/>
  <c r="AB406" i="1"/>
  <c r="Z406" i="1"/>
  <c r="Y406" i="1"/>
  <c r="X406" i="1"/>
  <c r="W406" i="1"/>
  <c r="B406" i="1"/>
  <c r="A406" i="1"/>
  <c r="AC405" i="1"/>
  <c r="AB405" i="1"/>
  <c r="Z405" i="1"/>
  <c r="Y405" i="1"/>
  <c r="X405" i="1"/>
  <c r="W405" i="1"/>
  <c r="B405" i="1"/>
  <c r="A405" i="1"/>
  <c r="AC404" i="1"/>
  <c r="AB404" i="1"/>
  <c r="Z404" i="1"/>
  <c r="Y404" i="1"/>
  <c r="X404" i="1"/>
  <c r="W404" i="1"/>
  <c r="B404" i="1"/>
  <c r="A404" i="1"/>
  <c r="AC403" i="1"/>
  <c r="AB403" i="1"/>
  <c r="Z403" i="1"/>
  <c r="Y403" i="1"/>
  <c r="X403" i="1"/>
  <c r="W403" i="1"/>
  <c r="B403" i="1"/>
  <c r="A403" i="1"/>
  <c r="AC402" i="1"/>
  <c r="AB402" i="1"/>
  <c r="Z402" i="1"/>
  <c r="Y402" i="1"/>
  <c r="X402" i="1"/>
  <c r="W402" i="1"/>
  <c r="B402" i="1"/>
  <c r="A402" i="1"/>
  <c r="AC401" i="1"/>
  <c r="AB401" i="1"/>
  <c r="Z401" i="1"/>
  <c r="Y401" i="1"/>
  <c r="X401" i="1"/>
  <c r="W401" i="1"/>
  <c r="B401" i="1"/>
  <c r="A401" i="1"/>
  <c r="AC400" i="1"/>
  <c r="AB400" i="1"/>
  <c r="Z400" i="1"/>
  <c r="Y400" i="1"/>
  <c r="X400" i="1"/>
  <c r="W400" i="1"/>
  <c r="B400" i="1"/>
  <c r="A400" i="1"/>
  <c r="AC399" i="1"/>
  <c r="AB399" i="1"/>
  <c r="Z399" i="1"/>
  <c r="Y399" i="1"/>
  <c r="X399" i="1"/>
  <c r="W399" i="1"/>
  <c r="B399" i="1"/>
  <c r="A399" i="1"/>
  <c r="AC398" i="1"/>
  <c r="AB398" i="1"/>
  <c r="Z398" i="1"/>
  <c r="Y398" i="1"/>
  <c r="X398" i="1"/>
  <c r="W398" i="1"/>
  <c r="B398" i="1"/>
  <c r="A398" i="1"/>
  <c r="AC397" i="1"/>
  <c r="AB397" i="1"/>
  <c r="Z397" i="1"/>
  <c r="Y397" i="1"/>
  <c r="X397" i="1"/>
  <c r="W397" i="1"/>
  <c r="B397" i="1"/>
  <c r="A397" i="1"/>
  <c r="AC396" i="1"/>
  <c r="AB396" i="1"/>
  <c r="Z396" i="1"/>
  <c r="Y396" i="1"/>
  <c r="X396" i="1"/>
  <c r="W396" i="1"/>
  <c r="B396" i="1"/>
  <c r="A396" i="1"/>
  <c r="AC395" i="1"/>
  <c r="AB395" i="1"/>
  <c r="Z395" i="1"/>
  <c r="Y395" i="1"/>
  <c r="X395" i="1"/>
  <c r="W395" i="1"/>
  <c r="B395" i="1"/>
  <c r="A395" i="1"/>
  <c r="AC394" i="1"/>
  <c r="AB394" i="1"/>
  <c r="Z394" i="1"/>
  <c r="Y394" i="1"/>
  <c r="X394" i="1"/>
  <c r="W394" i="1"/>
  <c r="B394" i="1"/>
  <c r="A394" i="1"/>
  <c r="AC393" i="1"/>
  <c r="AB393" i="1"/>
  <c r="Z393" i="1"/>
  <c r="Y393" i="1"/>
  <c r="X393" i="1"/>
  <c r="W393" i="1"/>
  <c r="B393" i="1"/>
  <c r="A393" i="1"/>
  <c r="AC392" i="1"/>
  <c r="AB392" i="1"/>
  <c r="Z392" i="1"/>
  <c r="Y392" i="1"/>
  <c r="X392" i="1"/>
  <c r="W392" i="1"/>
  <c r="B392" i="1"/>
  <c r="A392" i="1"/>
  <c r="AC391" i="1"/>
  <c r="AB391" i="1"/>
  <c r="Z391" i="1"/>
  <c r="Y391" i="1"/>
  <c r="X391" i="1"/>
  <c r="W391" i="1"/>
  <c r="B391" i="1"/>
  <c r="A391" i="1"/>
  <c r="AC390" i="1"/>
  <c r="AB390" i="1"/>
  <c r="Z390" i="1"/>
  <c r="Y390" i="1"/>
  <c r="X390" i="1"/>
  <c r="W390" i="1"/>
  <c r="B390" i="1"/>
  <c r="A390" i="1"/>
  <c r="AC389" i="1"/>
  <c r="AB389" i="1"/>
  <c r="Z389" i="1"/>
  <c r="Y389" i="1"/>
  <c r="X389" i="1"/>
  <c r="W389" i="1"/>
  <c r="B389" i="1"/>
  <c r="A389" i="1"/>
  <c r="AC388" i="1"/>
  <c r="AB388" i="1"/>
  <c r="Z388" i="1"/>
  <c r="Y388" i="1"/>
  <c r="X388" i="1"/>
  <c r="W388" i="1"/>
  <c r="B388" i="1"/>
  <c r="A388" i="1"/>
  <c r="AC387" i="1"/>
  <c r="AB387" i="1"/>
  <c r="Z387" i="1"/>
  <c r="Y387" i="1"/>
  <c r="X387" i="1"/>
  <c r="W387" i="1"/>
  <c r="B387" i="1"/>
  <c r="A387" i="1"/>
  <c r="AC386" i="1"/>
  <c r="AB386" i="1"/>
  <c r="Z386" i="1"/>
  <c r="Y386" i="1"/>
  <c r="X386" i="1"/>
  <c r="W386" i="1"/>
  <c r="B386" i="1"/>
  <c r="A386" i="1"/>
  <c r="AC385" i="1"/>
  <c r="AB385" i="1"/>
  <c r="Z385" i="1"/>
  <c r="Y385" i="1"/>
  <c r="X385" i="1"/>
  <c r="W385" i="1"/>
  <c r="B385" i="1"/>
  <c r="A385" i="1"/>
  <c r="AC384" i="1"/>
  <c r="AB384" i="1"/>
  <c r="Z384" i="1"/>
  <c r="Y384" i="1"/>
  <c r="X384" i="1"/>
  <c r="W384" i="1"/>
  <c r="B384" i="1"/>
  <c r="A384" i="1"/>
  <c r="AC383" i="1"/>
  <c r="AB383" i="1"/>
  <c r="Z383" i="1"/>
  <c r="Y383" i="1"/>
  <c r="X383" i="1"/>
  <c r="W383" i="1"/>
  <c r="B383" i="1"/>
  <c r="A383" i="1"/>
  <c r="AC382" i="1"/>
  <c r="AB382" i="1"/>
  <c r="Z382" i="1"/>
  <c r="Y382" i="1"/>
  <c r="X382" i="1"/>
  <c r="W382" i="1"/>
  <c r="B382" i="1"/>
  <c r="A382" i="1"/>
  <c r="AC381" i="1"/>
  <c r="AB381" i="1"/>
  <c r="Z381" i="1"/>
  <c r="Y381" i="1"/>
  <c r="X381" i="1"/>
  <c r="W381" i="1"/>
  <c r="B381" i="1"/>
  <c r="A381" i="1"/>
  <c r="AC380" i="1"/>
  <c r="AB380" i="1"/>
  <c r="Z380" i="1"/>
  <c r="Y380" i="1"/>
  <c r="X380" i="1"/>
  <c r="W380" i="1"/>
  <c r="B380" i="1"/>
  <c r="A380" i="1"/>
  <c r="AC379" i="1"/>
  <c r="AB379" i="1"/>
  <c r="Z379" i="1"/>
  <c r="Y379" i="1"/>
  <c r="X379" i="1"/>
  <c r="W379" i="1"/>
  <c r="B379" i="1"/>
  <c r="A379" i="1"/>
  <c r="AC378" i="1"/>
  <c r="AB378" i="1"/>
  <c r="Z378" i="1"/>
  <c r="Y378" i="1"/>
  <c r="X378" i="1"/>
  <c r="W378" i="1"/>
  <c r="B378" i="1"/>
  <c r="A378" i="1"/>
  <c r="AC377" i="1"/>
  <c r="AB377" i="1"/>
  <c r="Z377" i="1"/>
  <c r="Y377" i="1"/>
  <c r="X377" i="1"/>
  <c r="W377" i="1"/>
  <c r="B377" i="1"/>
  <c r="A377" i="1"/>
  <c r="AC376" i="1"/>
  <c r="AB376" i="1"/>
  <c r="Z376" i="1"/>
  <c r="Y376" i="1"/>
  <c r="X376" i="1"/>
  <c r="W376" i="1"/>
  <c r="B376" i="1"/>
  <c r="A376" i="1"/>
  <c r="AC375" i="1"/>
  <c r="AB375" i="1"/>
  <c r="Z375" i="1"/>
  <c r="Y375" i="1"/>
  <c r="X375" i="1"/>
  <c r="W375" i="1"/>
  <c r="B375" i="1"/>
  <c r="A375" i="1"/>
  <c r="AC374" i="1"/>
  <c r="AB374" i="1"/>
  <c r="Z374" i="1"/>
  <c r="Y374" i="1"/>
  <c r="X374" i="1"/>
  <c r="W374" i="1"/>
  <c r="B374" i="1"/>
  <c r="A374" i="1"/>
  <c r="AC373" i="1"/>
  <c r="AB373" i="1"/>
  <c r="Z373" i="1"/>
  <c r="Y373" i="1"/>
  <c r="X373" i="1"/>
  <c r="W373" i="1"/>
  <c r="B373" i="1"/>
  <c r="A373" i="1"/>
  <c r="AC372" i="1"/>
  <c r="AB372" i="1"/>
  <c r="Z372" i="1"/>
  <c r="Y372" i="1"/>
  <c r="X372" i="1"/>
  <c r="W372" i="1"/>
  <c r="B372" i="1"/>
  <c r="A372" i="1"/>
  <c r="AC371" i="1"/>
  <c r="AB371" i="1"/>
  <c r="Z371" i="1"/>
  <c r="Y371" i="1"/>
  <c r="X371" i="1"/>
  <c r="W371" i="1"/>
  <c r="B371" i="1"/>
  <c r="A371" i="1"/>
  <c r="AC370" i="1"/>
  <c r="AB370" i="1"/>
  <c r="Z370" i="1"/>
  <c r="Y370" i="1"/>
  <c r="X370" i="1"/>
  <c r="W370" i="1"/>
  <c r="B370" i="1"/>
  <c r="A370" i="1"/>
  <c r="AC369" i="1"/>
  <c r="AB369" i="1"/>
  <c r="Z369" i="1"/>
  <c r="Y369" i="1"/>
  <c r="X369" i="1"/>
  <c r="W369" i="1"/>
  <c r="B369" i="1"/>
  <c r="A369" i="1"/>
  <c r="AC368" i="1"/>
  <c r="AB368" i="1"/>
  <c r="Z368" i="1"/>
  <c r="Y368" i="1"/>
  <c r="X368" i="1"/>
  <c r="W368" i="1"/>
  <c r="B368" i="1"/>
  <c r="A368" i="1"/>
  <c r="AC367" i="1"/>
  <c r="AB367" i="1"/>
  <c r="Z367" i="1"/>
  <c r="Y367" i="1"/>
  <c r="X367" i="1"/>
  <c r="W367" i="1"/>
  <c r="B367" i="1"/>
  <c r="A367" i="1"/>
  <c r="AC366" i="1"/>
  <c r="AB366" i="1"/>
  <c r="Z366" i="1"/>
  <c r="Y366" i="1"/>
  <c r="X366" i="1"/>
  <c r="W366" i="1"/>
  <c r="B366" i="1"/>
  <c r="A366" i="1"/>
  <c r="AC365" i="1"/>
  <c r="AB365" i="1"/>
  <c r="Z365" i="1"/>
  <c r="Y365" i="1"/>
  <c r="X365" i="1"/>
  <c r="W365" i="1"/>
  <c r="B365" i="1"/>
  <c r="A365" i="1"/>
  <c r="AC364" i="1"/>
  <c r="AB364" i="1"/>
  <c r="Z364" i="1"/>
  <c r="Y364" i="1"/>
  <c r="X364" i="1"/>
  <c r="W364" i="1"/>
  <c r="B364" i="1"/>
  <c r="A364" i="1"/>
  <c r="AC363" i="1"/>
  <c r="AB363" i="1"/>
  <c r="Z363" i="1"/>
  <c r="Y363" i="1"/>
  <c r="X363" i="1"/>
  <c r="W363" i="1"/>
  <c r="B363" i="1"/>
  <c r="A363" i="1"/>
  <c r="AC362" i="1"/>
  <c r="AB362" i="1"/>
  <c r="Z362" i="1"/>
  <c r="Y362" i="1"/>
  <c r="X362" i="1"/>
  <c r="W362" i="1"/>
  <c r="B362" i="1"/>
  <c r="A362" i="1"/>
  <c r="AC361" i="1"/>
  <c r="AB361" i="1"/>
  <c r="Z361" i="1"/>
  <c r="Y361" i="1"/>
  <c r="X361" i="1"/>
  <c r="W361" i="1"/>
  <c r="B361" i="1"/>
  <c r="A361" i="1"/>
  <c r="AC360" i="1"/>
  <c r="AB360" i="1"/>
  <c r="Z360" i="1"/>
  <c r="Y360" i="1"/>
  <c r="X360" i="1"/>
  <c r="W360" i="1"/>
  <c r="B360" i="1"/>
  <c r="A360" i="1"/>
  <c r="AC359" i="1"/>
  <c r="AB359" i="1"/>
  <c r="Z359" i="1"/>
  <c r="Y359" i="1"/>
  <c r="X359" i="1"/>
  <c r="W359" i="1"/>
  <c r="B359" i="1"/>
  <c r="A359" i="1"/>
  <c r="AC358" i="1"/>
  <c r="AB358" i="1"/>
  <c r="Z358" i="1"/>
  <c r="Y358" i="1"/>
  <c r="X358" i="1"/>
  <c r="W358" i="1"/>
  <c r="B358" i="1"/>
  <c r="A358" i="1"/>
  <c r="AC357" i="1"/>
  <c r="AB357" i="1"/>
  <c r="Z357" i="1"/>
  <c r="Y357" i="1"/>
  <c r="X357" i="1"/>
  <c r="W357" i="1"/>
  <c r="B357" i="1"/>
  <c r="A357" i="1"/>
  <c r="AC356" i="1"/>
  <c r="AB356" i="1"/>
  <c r="Z356" i="1"/>
  <c r="Y356" i="1"/>
  <c r="X356" i="1"/>
  <c r="W356" i="1"/>
  <c r="B356" i="1"/>
  <c r="A356" i="1"/>
  <c r="AC355" i="1"/>
  <c r="AB355" i="1"/>
  <c r="Z355" i="1"/>
  <c r="Y355" i="1"/>
  <c r="X355" i="1"/>
  <c r="W355" i="1"/>
  <c r="B355" i="1"/>
  <c r="A355" i="1"/>
  <c r="AC354" i="1"/>
  <c r="AB354" i="1"/>
  <c r="Z354" i="1"/>
  <c r="Y354" i="1"/>
  <c r="X354" i="1"/>
  <c r="W354" i="1"/>
  <c r="B354" i="1"/>
  <c r="A354" i="1"/>
  <c r="AC353" i="1"/>
  <c r="AB353" i="1"/>
  <c r="Z353" i="1"/>
  <c r="Y353" i="1"/>
  <c r="X353" i="1"/>
  <c r="W353" i="1"/>
  <c r="B353" i="1"/>
  <c r="A353" i="1"/>
  <c r="AC352" i="1"/>
  <c r="AB352" i="1"/>
  <c r="Z352" i="1"/>
  <c r="Y352" i="1"/>
  <c r="X352" i="1"/>
  <c r="W352" i="1"/>
  <c r="B352" i="1"/>
  <c r="A352" i="1"/>
  <c r="AC351" i="1"/>
  <c r="AB351" i="1"/>
  <c r="Z351" i="1"/>
  <c r="Y351" i="1"/>
  <c r="X351" i="1"/>
  <c r="W351" i="1"/>
  <c r="B351" i="1"/>
  <c r="A351" i="1"/>
  <c r="AC350" i="1"/>
  <c r="AB350" i="1"/>
  <c r="Z350" i="1"/>
  <c r="Y350" i="1"/>
  <c r="X350" i="1"/>
  <c r="W350" i="1"/>
  <c r="B350" i="1"/>
  <c r="A350" i="1"/>
  <c r="AC349" i="1"/>
  <c r="AB349" i="1"/>
  <c r="Z349" i="1"/>
  <c r="Y349" i="1"/>
  <c r="X349" i="1"/>
  <c r="W349" i="1"/>
  <c r="B349" i="1"/>
  <c r="A349" i="1"/>
  <c r="AC348" i="1"/>
  <c r="AB348" i="1"/>
  <c r="Z348" i="1"/>
  <c r="Y348" i="1"/>
  <c r="X348" i="1"/>
  <c r="W348" i="1"/>
  <c r="B348" i="1"/>
  <c r="A348" i="1"/>
  <c r="AC347" i="1"/>
  <c r="AB347" i="1"/>
  <c r="Z347" i="1"/>
  <c r="Y347" i="1"/>
  <c r="X347" i="1"/>
  <c r="W347" i="1"/>
  <c r="B347" i="1"/>
  <c r="A347" i="1"/>
  <c r="AC346" i="1"/>
  <c r="AB346" i="1"/>
  <c r="Z346" i="1"/>
  <c r="Y346" i="1"/>
  <c r="X346" i="1"/>
  <c r="W346" i="1"/>
  <c r="B346" i="1"/>
  <c r="A346" i="1"/>
  <c r="AC345" i="1"/>
  <c r="AB345" i="1"/>
  <c r="Z345" i="1"/>
  <c r="Y345" i="1"/>
  <c r="X345" i="1"/>
  <c r="W345" i="1"/>
  <c r="B345" i="1"/>
  <c r="A345" i="1"/>
  <c r="AC344" i="1"/>
  <c r="AB344" i="1"/>
  <c r="Z344" i="1"/>
  <c r="Y344" i="1"/>
  <c r="X344" i="1"/>
  <c r="W344" i="1"/>
  <c r="B344" i="1"/>
  <c r="A344" i="1"/>
  <c r="AC343" i="1"/>
  <c r="AB343" i="1"/>
  <c r="Z343" i="1"/>
  <c r="Y343" i="1"/>
  <c r="X343" i="1"/>
  <c r="W343" i="1"/>
  <c r="B343" i="1"/>
  <c r="A343" i="1"/>
  <c r="AC342" i="1"/>
  <c r="AB342" i="1"/>
  <c r="Z342" i="1"/>
  <c r="Y342" i="1"/>
  <c r="X342" i="1"/>
  <c r="W342" i="1"/>
  <c r="B342" i="1"/>
  <c r="A342" i="1"/>
  <c r="AC341" i="1"/>
  <c r="AB341" i="1"/>
  <c r="Z341" i="1"/>
  <c r="Y341" i="1"/>
  <c r="X341" i="1"/>
  <c r="W341" i="1"/>
  <c r="B341" i="1"/>
  <c r="A341" i="1"/>
  <c r="AC340" i="1"/>
  <c r="AB340" i="1"/>
  <c r="Z340" i="1"/>
  <c r="Y340" i="1"/>
  <c r="X340" i="1"/>
  <c r="W340" i="1"/>
  <c r="B340" i="1"/>
  <c r="A340" i="1"/>
  <c r="AC339" i="1"/>
  <c r="AB339" i="1"/>
  <c r="Z339" i="1"/>
  <c r="Y339" i="1"/>
  <c r="X339" i="1"/>
  <c r="W339" i="1"/>
  <c r="B339" i="1"/>
  <c r="A339" i="1"/>
  <c r="AC338" i="1"/>
  <c r="AB338" i="1"/>
  <c r="Z338" i="1"/>
  <c r="Y338" i="1"/>
  <c r="X338" i="1"/>
  <c r="W338" i="1"/>
  <c r="B338" i="1"/>
  <c r="A338" i="1"/>
  <c r="AC337" i="1"/>
  <c r="AB337" i="1"/>
  <c r="Z337" i="1"/>
  <c r="Y337" i="1"/>
  <c r="X337" i="1"/>
  <c r="W337" i="1"/>
  <c r="B337" i="1"/>
  <c r="A337" i="1"/>
  <c r="AC336" i="1"/>
  <c r="AB336" i="1"/>
  <c r="Z336" i="1"/>
  <c r="Y336" i="1"/>
  <c r="X336" i="1"/>
  <c r="W336" i="1"/>
  <c r="B336" i="1"/>
  <c r="A336" i="1"/>
  <c r="AC335" i="1"/>
  <c r="AB335" i="1"/>
  <c r="Z335" i="1"/>
  <c r="Y335" i="1"/>
  <c r="X335" i="1"/>
  <c r="W335" i="1"/>
  <c r="B335" i="1"/>
  <c r="A335" i="1"/>
  <c r="AC334" i="1"/>
  <c r="AB334" i="1"/>
  <c r="Z334" i="1"/>
  <c r="Y334" i="1"/>
  <c r="X334" i="1"/>
  <c r="W334" i="1"/>
  <c r="B334" i="1"/>
  <c r="A334" i="1"/>
  <c r="AC333" i="1"/>
  <c r="AB333" i="1"/>
  <c r="Z333" i="1"/>
  <c r="Y333" i="1"/>
  <c r="X333" i="1"/>
  <c r="W333" i="1"/>
  <c r="B333" i="1"/>
  <c r="A333" i="1"/>
  <c r="AC332" i="1"/>
  <c r="AB332" i="1"/>
  <c r="Z332" i="1"/>
  <c r="Y332" i="1"/>
  <c r="X332" i="1"/>
  <c r="W332" i="1"/>
  <c r="B332" i="1"/>
  <c r="A332" i="1"/>
  <c r="AC331" i="1"/>
  <c r="AB331" i="1"/>
  <c r="Z331" i="1"/>
  <c r="Y331" i="1"/>
  <c r="X331" i="1"/>
  <c r="W331" i="1"/>
  <c r="B331" i="1"/>
  <c r="A331" i="1"/>
  <c r="AC330" i="1"/>
  <c r="AB330" i="1"/>
  <c r="Z330" i="1"/>
  <c r="Y330" i="1"/>
  <c r="X330" i="1"/>
  <c r="W330" i="1"/>
  <c r="B330" i="1"/>
  <c r="A330" i="1"/>
  <c r="AC329" i="1"/>
  <c r="AB329" i="1"/>
  <c r="Z329" i="1"/>
  <c r="Y329" i="1"/>
  <c r="X329" i="1"/>
  <c r="W329" i="1"/>
  <c r="B329" i="1"/>
  <c r="A329" i="1"/>
  <c r="AC328" i="1"/>
  <c r="AB328" i="1"/>
  <c r="Z328" i="1"/>
  <c r="Y328" i="1"/>
  <c r="X328" i="1"/>
  <c r="W328" i="1"/>
  <c r="B328" i="1"/>
  <c r="A328" i="1"/>
  <c r="AC327" i="1"/>
  <c r="AB327" i="1"/>
  <c r="Z327" i="1"/>
  <c r="Y327" i="1"/>
  <c r="X327" i="1"/>
  <c r="W327" i="1"/>
  <c r="B327" i="1"/>
  <c r="A327" i="1"/>
  <c r="AC326" i="1"/>
  <c r="AB326" i="1"/>
  <c r="Z326" i="1"/>
  <c r="Y326" i="1"/>
  <c r="X326" i="1"/>
  <c r="W326" i="1"/>
  <c r="B326" i="1"/>
  <c r="A326" i="1"/>
  <c r="AC325" i="1"/>
  <c r="AB325" i="1"/>
  <c r="Z325" i="1"/>
  <c r="Y325" i="1"/>
  <c r="X325" i="1"/>
  <c r="W325" i="1"/>
  <c r="B325" i="1"/>
  <c r="A325" i="1"/>
  <c r="AC324" i="1"/>
  <c r="AB324" i="1"/>
  <c r="Z324" i="1"/>
  <c r="Y324" i="1"/>
  <c r="X324" i="1"/>
  <c r="W324" i="1"/>
  <c r="B324" i="1"/>
  <c r="A324" i="1"/>
  <c r="AC323" i="1"/>
  <c r="AB323" i="1"/>
  <c r="Z323" i="1"/>
  <c r="Y323" i="1"/>
  <c r="X323" i="1"/>
  <c r="W323" i="1"/>
  <c r="B323" i="1"/>
  <c r="A323" i="1"/>
  <c r="AC322" i="1"/>
  <c r="AB322" i="1"/>
  <c r="Z322" i="1"/>
  <c r="Y322" i="1"/>
  <c r="X322" i="1"/>
  <c r="W322" i="1"/>
  <c r="B322" i="1"/>
  <c r="A322" i="1"/>
  <c r="AC321" i="1"/>
  <c r="AB321" i="1"/>
  <c r="Z321" i="1"/>
  <c r="Y321" i="1"/>
  <c r="X321" i="1"/>
  <c r="W321" i="1"/>
  <c r="B321" i="1"/>
  <c r="A321" i="1"/>
  <c r="AC320" i="1"/>
  <c r="AB320" i="1"/>
  <c r="Z320" i="1"/>
  <c r="Y320" i="1"/>
  <c r="X320" i="1"/>
  <c r="W320" i="1"/>
  <c r="B320" i="1"/>
  <c r="A320" i="1"/>
  <c r="AC319" i="1"/>
  <c r="AB319" i="1"/>
  <c r="Z319" i="1"/>
  <c r="Y319" i="1"/>
  <c r="X319" i="1"/>
  <c r="W319" i="1"/>
  <c r="B319" i="1"/>
  <c r="A319" i="1"/>
  <c r="AC318" i="1"/>
  <c r="AB318" i="1"/>
  <c r="Z318" i="1"/>
  <c r="Y318" i="1"/>
  <c r="X318" i="1"/>
  <c r="W318" i="1"/>
  <c r="B318" i="1"/>
  <c r="A318" i="1"/>
  <c r="AC317" i="1"/>
  <c r="AB317" i="1"/>
  <c r="Z317" i="1"/>
  <c r="Y317" i="1"/>
  <c r="X317" i="1"/>
  <c r="W317" i="1"/>
  <c r="B317" i="1"/>
  <c r="A317" i="1"/>
  <c r="AC316" i="1"/>
  <c r="AB316" i="1"/>
  <c r="Z316" i="1"/>
  <c r="Y316" i="1"/>
  <c r="X316" i="1"/>
  <c r="W316" i="1"/>
  <c r="B316" i="1"/>
  <c r="A316" i="1"/>
  <c r="AC315" i="1"/>
  <c r="AB315" i="1"/>
  <c r="Z315" i="1"/>
  <c r="Y315" i="1"/>
  <c r="X315" i="1"/>
  <c r="W315" i="1"/>
  <c r="B315" i="1"/>
  <c r="A315" i="1"/>
  <c r="AC314" i="1"/>
  <c r="AB314" i="1"/>
  <c r="Z314" i="1"/>
  <c r="Y314" i="1"/>
  <c r="X314" i="1"/>
  <c r="W314" i="1"/>
  <c r="B314" i="1"/>
  <c r="A314" i="1"/>
  <c r="AC313" i="1"/>
  <c r="AB313" i="1"/>
  <c r="Z313" i="1"/>
  <c r="Y313" i="1"/>
  <c r="X313" i="1"/>
  <c r="W313" i="1"/>
  <c r="B313" i="1"/>
  <c r="A313" i="1"/>
  <c r="AC312" i="1"/>
  <c r="AB312" i="1"/>
  <c r="Z312" i="1"/>
  <c r="Y312" i="1"/>
  <c r="X312" i="1"/>
  <c r="W312" i="1"/>
  <c r="B312" i="1"/>
  <c r="A312" i="1"/>
  <c r="AC311" i="1"/>
  <c r="AB311" i="1"/>
  <c r="Z311" i="1"/>
  <c r="Y311" i="1"/>
  <c r="X311" i="1"/>
  <c r="W311" i="1"/>
  <c r="B311" i="1"/>
  <c r="A311" i="1"/>
  <c r="AC310" i="1"/>
  <c r="AB310" i="1"/>
  <c r="Z310" i="1"/>
  <c r="Y310" i="1"/>
  <c r="X310" i="1"/>
  <c r="W310" i="1"/>
  <c r="B310" i="1"/>
  <c r="A310" i="1"/>
  <c r="AC309" i="1"/>
  <c r="AB309" i="1"/>
  <c r="Z309" i="1"/>
  <c r="Y309" i="1"/>
  <c r="X309" i="1"/>
  <c r="W309" i="1"/>
  <c r="B309" i="1"/>
  <c r="A309" i="1"/>
  <c r="AC308" i="1"/>
  <c r="AB308" i="1"/>
  <c r="Z308" i="1"/>
  <c r="Y308" i="1"/>
  <c r="X308" i="1"/>
  <c r="W308" i="1"/>
  <c r="B308" i="1"/>
  <c r="A308" i="1"/>
  <c r="AC307" i="1"/>
  <c r="AB307" i="1"/>
  <c r="Z307" i="1"/>
  <c r="Y307" i="1"/>
  <c r="X307" i="1"/>
  <c r="W307" i="1"/>
  <c r="B307" i="1"/>
  <c r="A307" i="1"/>
  <c r="AC306" i="1"/>
  <c r="AB306" i="1"/>
  <c r="Z306" i="1"/>
  <c r="Y306" i="1"/>
  <c r="X306" i="1"/>
  <c r="W306" i="1"/>
  <c r="B306" i="1"/>
  <c r="A306" i="1"/>
  <c r="AC305" i="1"/>
  <c r="AB305" i="1"/>
  <c r="Z305" i="1"/>
  <c r="Y305" i="1"/>
  <c r="X305" i="1"/>
  <c r="W305" i="1"/>
  <c r="B305" i="1"/>
  <c r="A305" i="1"/>
  <c r="AC304" i="1"/>
  <c r="AB304" i="1"/>
  <c r="Z304" i="1"/>
  <c r="Y304" i="1"/>
  <c r="X304" i="1"/>
  <c r="W304" i="1"/>
  <c r="B304" i="1"/>
  <c r="A304" i="1"/>
  <c r="AC303" i="1"/>
  <c r="AB303" i="1"/>
  <c r="Z303" i="1"/>
  <c r="Y303" i="1"/>
  <c r="X303" i="1"/>
  <c r="W303" i="1"/>
  <c r="B303" i="1"/>
  <c r="A303" i="1"/>
  <c r="AC302" i="1"/>
  <c r="AB302" i="1"/>
  <c r="Z302" i="1"/>
  <c r="Y302" i="1"/>
  <c r="X302" i="1"/>
  <c r="W302" i="1"/>
  <c r="B302" i="1"/>
  <c r="A302" i="1"/>
  <c r="AC301" i="1"/>
  <c r="AB301" i="1"/>
  <c r="Z301" i="1"/>
  <c r="Y301" i="1"/>
  <c r="X301" i="1"/>
  <c r="W301" i="1"/>
  <c r="B301" i="1"/>
  <c r="A301" i="1"/>
  <c r="AC300" i="1"/>
  <c r="AB300" i="1"/>
  <c r="Z300" i="1"/>
  <c r="Y300" i="1"/>
  <c r="X300" i="1"/>
  <c r="W300" i="1"/>
  <c r="B300" i="1"/>
  <c r="A300" i="1"/>
  <c r="AC299" i="1"/>
  <c r="AB299" i="1"/>
  <c r="Z299" i="1"/>
  <c r="Y299" i="1"/>
  <c r="X299" i="1"/>
  <c r="W299" i="1"/>
  <c r="B299" i="1"/>
  <c r="A299" i="1"/>
  <c r="AC298" i="1"/>
  <c r="AB298" i="1"/>
  <c r="Z298" i="1"/>
  <c r="Y298" i="1"/>
  <c r="X298" i="1"/>
  <c r="W298" i="1"/>
  <c r="B298" i="1"/>
  <c r="A298" i="1"/>
  <c r="AC297" i="1"/>
  <c r="AB297" i="1"/>
  <c r="Z297" i="1"/>
  <c r="Y297" i="1"/>
  <c r="X297" i="1"/>
  <c r="W297" i="1"/>
  <c r="B297" i="1"/>
  <c r="A297" i="1"/>
  <c r="AC296" i="1"/>
  <c r="AB296" i="1"/>
  <c r="Z296" i="1"/>
  <c r="Y296" i="1"/>
  <c r="X296" i="1"/>
  <c r="W296" i="1"/>
  <c r="B296" i="1"/>
  <c r="A296" i="1"/>
  <c r="AC295" i="1"/>
  <c r="AB295" i="1"/>
  <c r="Z295" i="1"/>
  <c r="Y295" i="1"/>
  <c r="X295" i="1"/>
  <c r="W295" i="1"/>
  <c r="B295" i="1"/>
  <c r="A295" i="1"/>
  <c r="AC294" i="1"/>
  <c r="AB294" i="1"/>
  <c r="Z294" i="1"/>
  <c r="Y294" i="1"/>
  <c r="X294" i="1"/>
  <c r="W294" i="1"/>
  <c r="B294" i="1"/>
  <c r="A294" i="1"/>
  <c r="AC293" i="1"/>
  <c r="AB293" i="1"/>
  <c r="Z293" i="1"/>
  <c r="Y293" i="1"/>
  <c r="X293" i="1"/>
  <c r="W293" i="1"/>
  <c r="B293" i="1"/>
  <c r="A293" i="1"/>
  <c r="AC292" i="1"/>
  <c r="AB292" i="1"/>
  <c r="Z292" i="1"/>
  <c r="Y292" i="1"/>
  <c r="X292" i="1"/>
  <c r="W292" i="1"/>
  <c r="B292" i="1"/>
  <c r="A292" i="1"/>
  <c r="AC291" i="1"/>
  <c r="AB291" i="1"/>
  <c r="Z291" i="1"/>
  <c r="Y291" i="1"/>
  <c r="X291" i="1"/>
  <c r="W291" i="1"/>
  <c r="B291" i="1"/>
  <c r="A291" i="1"/>
  <c r="AC290" i="1"/>
  <c r="AB290" i="1"/>
  <c r="Z290" i="1"/>
  <c r="Y290" i="1"/>
  <c r="X290" i="1"/>
  <c r="W290" i="1"/>
  <c r="B290" i="1"/>
  <c r="A290" i="1"/>
  <c r="AC289" i="1"/>
  <c r="AB289" i="1"/>
  <c r="Z289" i="1"/>
  <c r="Y289" i="1"/>
  <c r="X289" i="1"/>
  <c r="W289" i="1"/>
  <c r="B289" i="1"/>
  <c r="A289" i="1"/>
  <c r="AC288" i="1"/>
  <c r="AB288" i="1"/>
  <c r="Z288" i="1"/>
  <c r="Y288" i="1"/>
  <c r="X288" i="1"/>
  <c r="W288" i="1"/>
  <c r="B288" i="1"/>
  <c r="A288" i="1"/>
  <c r="AC287" i="1"/>
  <c r="AB287" i="1"/>
  <c r="Z287" i="1"/>
  <c r="Y287" i="1"/>
  <c r="X287" i="1"/>
  <c r="W287" i="1"/>
  <c r="B287" i="1"/>
  <c r="A287" i="1"/>
  <c r="AC286" i="1"/>
  <c r="AB286" i="1"/>
  <c r="Z286" i="1"/>
  <c r="Y286" i="1"/>
  <c r="X286" i="1"/>
  <c r="W286" i="1"/>
  <c r="B286" i="1"/>
  <c r="A286" i="1"/>
  <c r="AC285" i="1"/>
  <c r="AB285" i="1"/>
  <c r="Z285" i="1"/>
  <c r="Y285" i="1"/>
  <c r="X285" i="1"/>
  <c r="W285" i="1"/>
  <c r="B285" i="1"/>
  <c r="A285" i="1"/>
  <c r="AC284" i="1"/>
  <c r="AB284" i="1"/>
  <c r="Z284" i="1"/>
  <c r="Y284" i="1"/>
  <c r="X284" i="1"/>
  <c r="W284" i="1"/>
  <c r="B284" i="1"/>
  <c r="A284" i="1"/>
  <c r="AC283" i="1"/>
  <c r="AB283" i="1"/>
  <c r="Z283" i="1"/>
  <c r="Y283" i="1"/>
  <c r="X283" i="1"/>
  <c r="W283" i="1"/>
  <c r="B283" i="1"/>
  <c r="A283" i="1"/>
  <c r="AC282" i="1"/>
  <c r="AB282" i="1"/>
  <c r="Z282" i="1"/>
  <c r="Y282" i="1"/>
  <c r="X282" i="1"/>
  <c r="W282" i="1"/>
  <c r="B282" i="1"/>
  <c r="A282" i="1"/>
  <c r="AC281" i="1"/>
  <c r="AB281" i="1"/>
  <c r="Z281" i="1"/>
  <c r="Y281" i="1"/>
  <c r="X281" i="1"/>
  <c r="W281" i="1"/>
  <c r="B281" i="1"/>
  <c r="A281" i="1"/>
  <c r="AC280" i="1"/>
  <c r="AB280" i="1"/>
  <c r="Z280" i="1"/>
  <c r="Y280" i="1"/>
  <c r="X280" i="1"/>
  <c r="W280" i="1"/>
  <c r="B280" i="1"/>
  <c r="A280" i="1"/>
  <c r="AC279" i="1"/>
  <c r="AB279" i="1"/>
  <c r="Z279" i="1"/>
  <c r="Y279" i="1"/>
  <c r="X279" i="1"/>
  <c r="W279" i="1"/>
  <c r="B279" i="1"/>
  <c r="A279" i="1"/>
  <c r="AC278" i="1"/>
  <c r="AB278" i="1"/>
  <c r="Z278" i="1"/>
  <c r="Y278" i="1"/>
  <c r="X278" i="1"/>
  <c r="W278" i="1"/>
  <c r="B278" i="1"/>
  <c r="A278" i="1"/>
  <c r="AC277" i="1"/>
  <c r="AB277" i="1"/>
  <c r="Z277" i="1"/>
  <c r="Y277" i="1"/>
  <c r="X277" i="1"/>
  <c r="W277" i="1"/>
  <c r="B277" i="1"/>
  <c r="A277" i="1"/>
  <c r="AC276" i="1"/>
  <c r="AB276" i="1"/>
  <c r="Z276" i="1"/>
  <c r="Y276" i="1"/>
  <c r="X276" i="1"/>
  <c r="W276" i="1"/>
  <c r="B276" i="1"/>
  <c r="A276" i="1"/>
  <c r="AC275" i="1"/>
  <c r="AB275" i="1"/>
  <c r="Z275" i="1"/>
  <c r="Y275" i="1"/>
  <c r="X275" i="1"/>
  <c r="W275" i="1"/>
  <c r="B275" i="1"/>
  <c r="A275" i="1"/>
  <c r="AC274" i="1"/>
  <c r="AB274" i="1"/>
  <c r="Z274" i="1"/>
  <c r="Y274" i="1"/>
  <c r="X274" i="1"/>
  <c r="W274" i="1"/>
  <c r="B274" i="1"/>
  <c r="A274" i="1"/>
  <c r="AC273" i="1"/>
  <c r="AB273" i="1"/>
  <c r="Z273" i="1"/>
  <c r="Y273" i="1"/>
  <c r="X273" i="1"/>
  <c r="W273" i="1"/>
  <c r="B273" i="1"/>
  <c r="A273" i="1"/>
  <c r="AC272" i="1"/>
  <c r="AB272" i="1"/>
  <c r="Z272" i="1"/>
  <c r="Y272" i="1"/>
  <c r="X272" i="1"/>
  <c r="W272" i="1"/>
  <c r="B272" i="1"/>
  <c r="A272" i="1"/>
  <c r="AC271" i="1"/>
  <c r="AB271" i="1"/>
  <c r="Z271" i="1"/>
  <c r="Y271" i="1"/>
  <c r="X271" i="1"/>
  <c r="W271" i="1"/>
  <c r="B271" i="1"/>
  <c r="A271" i="1"/>
  <c r="AC270" i="1"/>
  <c r="AB270" i="1"/>
  <c r="Z270" i="1"/>
  <c r="Y270" i="1"/>
  <c r="X270" i="1"/>
  <c r="W270" i="1"/>
  <c r="B270" i="1"/>
  <c r="A270" i="1"/>
  <c r="AC269" i="1"/>
  <c r="AB269" i="1"/>
  <c r="Z269" i="1"/>
  <c r="Y269" i="1"/>
  <c r="X269" i="1"/>
  <c r="W269" i="1"/>
  <c r="B269" i="1"/>
  <c r="A269" i="1"/>
  <c r="AC268" i="1"/>
  <c r="AB268" i="1"/>
  <c r="Z268" i="1"/>
  <c r="Y268" i="1"/>
  <c r="X268" i="1"/>
  <c r="W268" i="1"/>
  <c r="B268" i="1"/>
  <c r="A268" i="1"/>
  <c r="AC267" i="1"/>
  <c r="AB267" i="1"/>
  <c r="Z267" i="1"/>
  <c r="Y267" i="1"/>
  <c r="X267" i="1"/>
  <c r="W267" i="1"/>
  <c r="B267" i="1"/>
  <c r="A267" i="1"/>
  <c r="AC266" i="1"/>
  <c r="AB266" i="1"/>
  <c r="Z266" i="1"/>
  <c r="Y266" i="1"/>
  <c r="X266" i="1"/>
  <c r="W266" i="1"/>
  <c r="B266" i="1"/>
  <c r="A266" i="1"/>
  <c r="AC265" i="1"/>
  <c r="AB265" i="1"/>
  <c r="Z265" i="1"/>
  <c r="Y265" i="1"/>
  <c r="X265" i="1"/>
  <c r="W265" i="1"/>
  <c r="B265" i="1"/>
  <c r="A265" i="1"/>
  <c r="AC264" i="1"/>
  <c r="AB264" i="1"/>
  <c r="Z264" i="1"/>
  <c r="Y264" i="1"/>
  <c r="X264" i="1"/>
  <c r="W264" i="1"/>
  <c r="B264" i="1"/>
  <c r="A264" i="1"/>
  <c r="AC263" i="1"/>
  <c r="AB263" i="1"/>
  <c r="Z263" i="1"/>
  <c r="Y263" i="1"/>
  <c r="X263" i="1"/>
  <c r="W263" i="1"/>
  <c r="B263" i="1"/>
  <c r="A263" i="1"/>
  <c r="AC262" i="1"/>
  <c r="AB262" i="1"/>
  <c r="Z262" i="1"/>
  <c r="Y262" i="1"/>
  <c r="X262" i="1"/>
  <c r="W262" i="1"/>
  <c r="B262" i="1"/>
  <c r="A262" i="1"/>
  <c r="AC261" i="1"/>
  <c r="AB261" i="1"/>
  <c r="Z261" i="1"/>
  <c r="Y261" i="1"/>
  <c r="X261" i="1"/>
  <c r="W261" i="1"/>
  <c r="B261" i="1"/>
  <c r="A261" i="1"/>
  <c r="AC260" i="1"/>
  <c r="AB260" i="1"/>
  <c r="Z260" i="1"/>
  <c r="Y260" i="1"/>
  <c r="X260" i="1"/>
  <c r="W260" i="1"/>
  <c r="B260" i="1"/>
  <c r="A260" i="1"/>
  <c r="AC259" i="1"/>
  <c r="AB259" i="1"/>
  <c r="Z259" i="1"/>
  <c r="Y259" i="1"/>
  <c r="X259" i="1"/>
  <c r="W259" i="1"/>
  <c r="B259" i="1"/>
  <c r="A259" i="1"/>
  <c r="AC258" i="1"/>
  <c r="AB258" i="1"/>
  <c r="Z258" i="1"/>
  <c r="Y258" i="1"/>
  <c r="X258" i="1"/>
  <c r="W258" i="1"/>
  <c r="B258" i="1"/>
  <c r="A258" i="1"/>
  <c r="AC257" i="1"/>
  <c r="AB257" i="1"/>
  <c r="Z257" i="1"/>
  <c r="Y257" i="1"/>
  <c r="X257" i="1"/>
  <c r="W257" i="1"/>
  <c r="B257" i="1"/>
  <c r="A257" i="1"/>
  <c r="AC256" i="1"/>
  <c r="AB256" i="1"/>
  <c r="Z256" i="1"/>
  <c r="Y256" i="1"/>
  <c r="X256" i="1"/>
  <c r="W256" i="1"/>
  <c r="B256" i="1"/>
  <c r="A256" i="1"/>
  <c r="AC255" i="1"/>
  <c r="AB255" i="1"/>
  <c r="Z255" i="1"/>
  <c r="Y255" i="1"/>
  <c r="X255" i="1"/>
  <c r="W255" i="1"/>
  <c r="B255" i="1"/>
  <c r="A255" i="1"/>
  <c r="AC254" i="1"/>
  <c r="AB254" i="1"/>
  <c r="Z254" i="1"/>
  <c r="Y254" i="1"/>
  <c r="X254" i="1"/>
  <c r="W254" i="1"/>
  <c r="B254" i="1"/>
  <c r="A254" i="1"/>
  <c r="AC253" i="1"/>
  <c r="AB253" i="1"/>
  <c r="Z253" i="1"/>
  <c r="Y253" i="1"/>
  <c r="X253" i="1"/>
  <c r="W253" i="1"/>
  <c r="B253" i="1"/>
  <c r="A253" i="1"/>
  <c r="AC252" i="1"/>
  <c r="AB252" i="1"/>
  <c r="Z252" i="1"/>
  <c r="Y252" i="1"/>
  <c r="X252" i="1"/>
  <c r="W252" i="1"/>
  <c r="B252" i="1"/>
  <c r="A252" i="1"/>
  <c r="AC251" i="1"/>
  <c r="AB251" i="1"/>
  <c r="Z251" i="1"/>
  <c r="Y251" i="1"/>
  <c r="X251" i="1"/>
  <c r="W251" i="1"/>
  <c r="B251" i="1"/>
  <c r="A251" i="1"/>
  <c r="AC250" i="1"/>
  <c r="AB250" i="1"/>
  <c r="Z250" i="1"/>
  <c r="Y250" i="1"/>
  <c r="X250" i="1"/>
  <c r="W250" i="1"/>
  <c r="B250" i="1"/>
  <c r="A250" i="1"/>
  <c r="AC249" i="1"/>
  <c r="AB249" i="1"/>
  <c r="Z249" i="1"/>
  <c r="Y249" i="1"/>
  <c r="X249" i="1"/>
  <c r="W249" i="1"/>
  <c r="B249" i="1"/>
  <c r="A249" i="1"/>
  <c r="AC248" i="1"/>
  <c r="AB248" i="1"/>
  <c r="Z248" i="1"/>
  <c r="Y248" i="1"/>
  <c r="X248" i="1"/>
  <c r="W248" i="1"/>
  <c r="B248" i="1"/>
  <c r="A248" i="1"/>
  <c r="AC247" i="1"/>
  <c r="AB247" i="1"/>
  <c r="Z247" i="1"/>
  <c r="Y247" i="1"/>
  <c r="X247" i="1"/>
  <c r="W247" i="1"/>
  <c r="B247" i="1"/>
  <c r="A247" i="1"/>
  <c r="AC246" i="1"/>
  <c r="AB246" i="1"/>
  <c r="Z246" i="1"/>
  <c r="Y246" i="1"/>
  <c r="X246" i="1"/>
  <c r="W246" i="1"/>
  <c r="B246" i="1"/>
  <c r="A246" i="1"/>
  <c r="AC245" i="1"/>
  <c r="AB245" i="1"/>
  <c r="Z245" i="1"/>
  <c r="Y245" i="1"/>
  <c r="X245" i="1"/>
  <c r="W245" i="1"/>
  <c r="B245" i="1"/>
  <c r="A245" i="1"/>
  <c r="AC244" i="1"/>
  <c r="AB244" i="1"/>
  <c r="Z244" i="1"/>
  <c r="Y244" i="1"/>
  <c r="X244" i="1"/>
  <c r="W244" i="1"/>
  <c r="B244" i="1"/>
  <c r="A244" i="1"/>
  <c r="AC243" i="1"/>
  <c r="AB243" i="1"/>
  <c r="Z243" i="1"/>
  <c r="Y243" i="1"/>
  <c r="X243" i="1"/>
  <c r="W243" i="1"/>
  <c r="B243" i="1"/>
  <c r="A243" i="1"/>
  <c r="AC242" i="1"/>
  <c r="AB242" i="1"/>
  <c r="Z242" i="1"/>
  <c r="Y242" i="1"/>
  <c r="X242" i="1"/>
  <c r="W242" i="1"/>
  <c r="B242" i="1"/>
  <c r="A242" i="1"/>
  <c r="AC241" i="1"/>
  <c r="AB241" i="1"/>
  <c r="Z241" i="1"/>
  <c r="Y241" i="1"/>
  <c r="X241" i="1"/>
  <c r="W241" i="1"/>
  <c r="B241" i="1"/>
  <c r="A241" i="1"/>
  <c r="AC240" i="1"/>
  <c r="AB240" i="1"/>
  <c r="Z240" i="1"/>
  <c r="Y240" i="1"/>
  <c r="X240" i="1"/>
  <c r="W240" i="1"/>
  <c r="B240" i="1"/>
  <c r="A240" i="1"/>
  <c r="AC239" i="1"/>
  <c r="AB239" i="1"/>
  <c r="Z239" i="1"/>
  <c r="Y239" i="1"/>
  <c r="X239" i="1"/>
  <c r="W239" i="1"/>
  <c r="B239" i="1"/>
  <c r="A239" i="1"/>
  <c r="AC238" i="1"/>
  <c r="AB238" i="1"/>
  <c r="Z238" i="1"/>
  <c r="Y238" i="1"/>
  <c r="X238" i="1"/>
  <c r="W238" i="1"/>
  <c r="B238" i="1"/>
  <c r="A238" i="1"/>
  <c r="AC237" i="1"/>
  <c r="AB237" i="1"/>
  <c r="Z237" i="1"/>
  <c r="Y237" i="1"/>
  <c r="X237" i="1"/>
  <c r="W237" i="1"/>
  <c r="B237" i="1"/>
  <c r="A237" i="1"/>
  <c r="AC236" i="1"/>
  <c r="AB236" i="1"/>
  <c r="Z236" i="1"/>
  <c r="Y236" i="1"/>
  <c r="X236" i="1"/>
  <c r="W236" i="1"/>
  <c r="B236" i="1"/>
  <c r="A236" i="1"/>
  <c r="AC235" i="1"/>
  <c r="AB235" i="1"/>
  <c r="Z235" i="1"/>
  <c r="Y235" i="1"/>
  <c r="X235" i="1"/>
  <c r="W235" i="1"/>
  <c r="B235" i="1"/>
  <c r="A235" i="1"/>
  <c r="AC234" i="1"/>
  <c r="AB234" i="1"/>
  <c r="Z234" i="1"/>
  <c r="Y234" i="1"/>
  <c r="X234" i="1"/>
  <c r="W234" i="1"/>
  <c r="B234" i="1"/>
  <c r="A234" i="1"/>
  <c r="AC233" i="1"/>
  <c r="AB233" i="1"/>
  <c r="Z233" i="1"/>
  <c r="Y233" i="1"/>
  <c r="X233" i="1"/>
  <c r="W233" i="1"/>
  <c r="B233" i="1"/>
  <c r="A233" i="1"/>
  <c r="AC232" i="1"/>
  <c r="AB232" i="1"/>
  <c r="Z232" i="1"/>
  <c r="Y232" i="1"/>
  <c r="X232" i="1"/>
  <c r="W232" i="1"/>
  <c r="B232" i="1"/>
  <c r="A232" i="1"/>
  <c r="AC231" i="1"/>
  <c r="AB231" i="1"/>
  <c r="Z231" i="1"/>
  <c r="Y231" i="1"/>
  <c r="X231" i="1"/>
  <c r="W231" i="1"/>
  <c r="B231" i="1"/>
  <c r="A231" i="1"/>
  <c r="AC230" i="1"/>
  <c r="AB230" i="1"/>
  <c r="Z230" i="1"/>
  <c r="Y230" i="1"/>
  <c r="X230" i="1"/>
  <c r="W230" i="1"/>
  <c r="B230" i="1"/>
  <c r="A230" i="1"/>
  <c r="AC229" i="1"/>
  <c r="AB229" i="1"/>
  <c r="Z229" i="1"/>
  <c r="Y229" i="1"/>
  <c r="X229" i="1"/>
  <c r="W229" i="1"/>
  <c r="B229" i="1"/>
  <c r="A229" i="1"/>
  <c r="AC228" i="1"/>
  <c r="AB228" i="1"/>
  <c r="Z228" i="1"/>
  <c r="Y228" i="1"/>
  <c r="X228" i="1"/>
  <c r="W228" i="1"/>
  <c r="B228" i="1"/>
  <c r="A228" i="1"/>
  <c r="AC227" i="1"/>
  <c r="AB227" i="1"/>
  <c r="Z227" i="1"/>
  <c r="Y227" i="1"/>
  <c r="X227" i="1"/>
  <c r="W227" i="1"/>
  <c r="B227" i="1"/>
  <c r="A227" i="1"/>
  <c r="AC226" i="1"/>
  <c r="AB226" i="1"/>
  <c r="Z226" i="1"/>
  <c r="Y226" i="1"/>
  <c r="X226" i="1"/>
  <c r="W226" i="1"/>
  <c r="B226" i="1"/>
  <c r="A226" i="1"/>
  <c r="AC225" i="1"/>
  <c r="AB225" i="1"/>
  <c r="Z225" i="1"/>
  <c r="Y225" i="1"/>
  <c r="X225" i="1"/>
  <c r="W225" i="1"/>
  <c r="B225" i="1"/>
  <c r="A225" i="1"/>
  <c r="AC224" i="1"/>
  <c r="AB224" i="1"/>
  <c r="Z224" i="1"/>
  <c r="Y224" i="1"/>
  <c r="X224" i="1"/>
  <c r="W224" i="1"/>
  <c r="B224" i="1"/>
  <c r="A224" i="1"/>
  <c r="AC223" i="1"/>
  <c r="AB223" i="1"/>
  <c r="Z223" i="1"/>
  <c r="Y223" i="1"/>
  <c r="X223" i="1"/>
  <c r="W223" i="1"/>
  <c r="B223" i="1"/>
  <c r="A223" i="1"/>
  <c r="AC222" i="1"/>
  <c r="AB222" i="1"/>
  <c r="Z222" i="1"/>
  <c r="Y222" i="1"/>
  <c r="X222" i="1"/>
  <c r="W222" i="1"/>
  <c r="B222" i="1"/>
  <c r="A222" i="1"/>
  <c r="AC221" i="1"/>
  <c r="AB221" i="1"/>
  <c r="Z221" i="1"/>
  <c r="Y221" i="1"/>
  <c r="X221" i="1"/>
  <c r="W221" i="1"/>
  <c r="B221" i="1"/>
  <c r="A221" i="1"/>
  <c r="AC220" i="1"/>
  <c r="AB220" i="1"/>
  <c r="Z220" i="1"/>
  <c r="Y220" i="1"/>
  <c r="X220" i="1"/>
  <c r="W220" i="1"/>
  <c r="B220" i="1"/>
  <c r="A220" i="1"/>
  <c r="AC219" i="1"/>
  <c r="AB219" i="1"/>
  <c r="Z219" i="1"/>
  <c r="Y219" i="1"/>
  <c r="X219" i="1"/>
  <c r="W219" i="1"/>
  <c r="B219" i="1"/>
  <c r="A219" i="1"/>
  <c r="AC218" i="1"/>
  <c r="AB218" i="1"/>
  <c r="Z218" i="1"/>
  <c r="Y218" i="1"/>
  <c r="X218" i="1"/>
  <c r="W218" i="1"/>
  <c r="B218" i="1"/>
  <c r="A218" i="1"/>
  <c r="AC217" i="1"/>
  <c r="AB217" i="1"/>
  <c r="Z217" i="1"/>
  <c r="Y217" i="1"/>
  <c r="X217" i="1"/>
  <c r="W217" i="1"/>
  <c r="B217" i="1"/>
  <c r="A217" i="1"/>
  <c r="AC216" i="1"/>
  <c r="AB216" i="1"/>
  <c r="Z216" i="1"/>
  <c r="Y216" i="1"/>
  <c r="X216" i="1"/>
  <c r="W216" i="1"/>
  <c r="B216" i="1"/>
  <c r="A216" i="1"/>
  <c r="AC215" i="1"/>
  <c r="AB215" i="1"/>
  <c r="Z215" i="1"/>
  <c r="Y215" i="1"/>
  <c r="X215" i="1"/>
  <c r="W215" i="1"/>
  <c r="B215" i="1"/>
  <c r="A215" i="1"/>
  <c r="AC214" i="1"/>
  <c r="AB214" i="1"/>
  <c r="Z214" i="1"/>
  <c r="Y214" i="1"/>
  <c r="X214" i="1"/>
  <c r="W214" i="1"/>
  <c r="B214" i="1"/>
  <c r="A214" i="1"/>
  <c r="AC213" i="1"/>
  <c r="AB213" i="1"/>
  <c r="Z213" i="1"/>
  <c r="Y213" i="1"/>
  <c r="X213" i="1"/>
  <c r="W213" i="1"/>
  <c r="B213" i="1"/>
  <c r="A213" i="1"/>
  <c r="AC212" i="1"/>
  <c r="AB212" i="1"/>
  <c r="Z212" i="1"/>
  <c r="Y212" i="1"/>
  <c r="X212" i="1"/>
  <c r="W212" i="1"/>
  <c r="B212" i="1"/>
  <c r="A212" i="1"/>
  <c r="AC211" i="1"/>
  <c r="AB211" i="1"/>
  <c r="Z211" i="1"/>
  <c r="Y211" i="1"/>
  <c r="X211" i="1"/>
  <c r="W211" i="1"/>
  <c r="B211" i="1"/>
  <c r="A211" i="1"/>
  <c r="AC210" i="1"/>
  <c r="AB210" i="1"/>
  <c r="Z210" i="1"/>
  <c r="Y210" i="1"/>
  <c r="X210" i="1"/>
  <c r="W210" i="1"/>
  <c r="B210" i="1"/>
  <c r="A210" i="1"/>
  <c r="AC209" i="1"/>
  <c r="AB209" i="1"/>
  <c r="Z209" i="1"/>
  <c r="Y209" i="1"/>
  <c r="X209" i="1"/>
  <c r="W209" i="1"/>
  <c r="B209" i="1"/>
  <c r="A209" i="1"/>
  <c r="AC208" i="1"/>
  <c r="AB208" i="1"/>
  <c r="Z208" i="1"/>
  <c r="Y208" i="1"/>
  <c r="X208" i="1"/>
  <c r="W208" i="1"/>
  <c r="B208" i="1"/>
  <c r="A208" i="1"/>
  <c r="AC207" i="1"/>
  <c r="AB207" i="1"/>
  <c r="Z207" i="1"/>
  <c r="Y207" i="1"/>
  <c r="X207" i="1"/>
  <c r="W207" i="1"/>
  <c r="B207" i="1"/>
  <c r="A207" i="1"/>
  <c r="AC206" i="1"/>
  <c r="AB206" i="1"/>
  <c r="Z206" i="1"/>
  <c r="Y206" i="1"/>
  <c r="X206" i="1"/>
  <c r="W206" i="1"/>
  <c r="B206" i="1"/>
  <c r="A206" i="1"/>
  <c r="AC205" i="1"/>
  <c r="AB205" i="1"/>
  <c r="Z205" i="1"/>
  <c r="Y205" i="1"/>
  <c r="X205" i="1"/>
  <c r="W205" i="1"/>
  <c r="B205" i="1"/>
  <c r="A205" i="1"/>
  <c r="AC204" i="1"/>
  <c r="AB204" i="1"/>
  <c r="Z204" i="1"/>
  <c r="Y204" i="1"/>
  <c r="X204" i="1"/>
  <c r="W204" i="1"/>
  <c r="B204" i="1"/>
  <c r="A204" i="1"/>
  <c r="AC203" i="1"/>
  <c r="AB203" i="1"/>
  <c r="Z203" i="1"/>
  <c r="Y203" i="1"/>
  <c r="X203" i="1"/>
  <c r="W203" i="1"/>
  <c r="B203" i="1"/>
  <c r="A203" i="1"/>
  <c r="W192" i="1"/>
  <c r="E3" i="2"/>
  <c r="AJ8" i="1" l="1"/>
  <c r="G3" i="2"/>
  <c r="H3" i="2" l="1"/>
  <c r="F3" i="2"/>
  <c r="AK8" i="1" l="1"/>
  <c r="AJ7" i="1"/>
  <c r="AJ6" i="1"/>
  <c r="AK6" i="1"/>
  <c r="AK7" i="1"/>
  <c r="AJ10" i="1" l="1"/>
  <c r="AK10" i="1"/>
  <c r="AB19" i="1"/>
  <c r="AC19" i="1"/>
  <c r="AB20" i="1"/>
  <c r="AC20" i="1"/>
  <c r="AB21" i="1"/>
  <c r="AC21" i="1"/>
  <c r="AB22" i="1"/>
  <c r="AC22" i="1"/>
  <c r="AB23" i="1"/>
  <c r="AC23" i="1"/>
  <c r="AB24" i="1"/>
  <c r="AC24" i="1"/>
  <c r="AB25" i="1"/>
  <c r="AC25" i="1"/>
  <c r="AB26" i="1"/>
  <c r="AC26" i="1"/>
  <c r="AB27" i="1"/>
  <c r="AC27" i="1"/>
  <c r="AB28" i="1"/>
  <c r="AC28" i="1"/>
  <c r="AB29" i="1"/>
  <c r="AC29" i="1"/>
  <c r="AB30" i="1"/>
  <c r="AC30" i="1"/>
  <c r="AB31" i="1"/>
  <c r="AC31" i="1"/>
  <c r="AB32" i="1"/>
  <c r="AC32" i="1"/>
  <c r="AB33" i="1"/>
  <c r="AC33" i="1"/>
  <c r="AB34" i="1"/>
  <c r="AC34" i="1"/>
  <c r="AB35" i="1"/>
  <c r="AC35" i="1"/>
  <c r="AB36" i="1"/>
  <c r="AC36" i="1"/>
  <c r="AB37" i="1"/>
  <c r="AC37" i="1"/>
  <c r="AB38" i="1"/>
  <c r="AC38" i="1"/>
  <c r="AB39" i="1"/>
  <c r="AC39" i="1"/>
  <c r="AB40" i="1"/>
  <c r="AC40" i="1"/>
  <c r="AB41" i="1"/>
  <c r="AC41" i="1"/>
  <c r="AB42" i="1"/>
  <c r="AC42" i="1"/>
  <c r="AB43" i="1"/>
  <c r="AC43" i="1"/>
  <c r="AB44" i="1"/>
  <c r="AC44" i="1"/>
  <c r="AB45" i="1"/>
  <c r="AC45" i="1"/>
  <c r="AB46" i="1"/>
  <c r="AC46" i="1"/>
  <c r="AB47" i="1"/>
  <c r="AC47" i="1"/>
  <c r="AB48" i="1"/>
  <c r="AC48" i="1"/>
  <c r="AB49" i="1"/>
  <c r="AC49" i="1"/>
  <c r="AB50" i="1"/>
  <c r="AC50" i="1"/>
  <c r="AB51" i="1"/>
  <c r="AC51" i="1"/>
  <c r="AB52" i="1"/>
  <c r="AC52" i="1"/>
  <c r="AB53" i="1"/>
  <c r="AC53" i="1"/>
  <c r="AB54" i="1"/>
  <c r="AC54" i="1"/>
  <c r="AB55" i="1"/>
  <c r="AC55" i="1"/>
  <c r="AB56" i="1"/>
  <c r="AC56" i="1"/>
  <c r="AB57" i="1"/>
  <c r="AC57" i="1"/>
  <c r="AB58" i="1"/>
  <c r="AC58" i="1"/>
  <c r="AB59" i="1"/>
  <c r="AC59" i="1"/>
  <c r="AB60" i="1"/>
  <c r="AC60" i="1"/>
  <c r="AB61" i="1"/>
  <c r="AC61" i="1"/>
  <c r="AB62" i="1"/>
  <c r="AC62" i="1"/>
  <c r="AB63" i="1"/>
  <c r="AC63" i="1"/>
  <c r="AB64" i="1"/>
  <c r="AC64" i="1"/>
  <c r="AB65" i="1"/>
  <c r="AC65" i="1"/>
  <c r="AB66" i="1"/>
  <c r="AC66" i="1"/>
  <c r="AB67" i="1"/>
  <c r="AC67" i="1"/>
  <c r="AB68" i="1"/>
  <c r="AC68" i="1"/>
  <c r="AB69" i="1"/>
  <c r="AC69" i="1"/>
  <c r="AB70" i="1"/>
  <c r="AC70" i="1"/>
  <c r="AB71" i="1"/>
  <c r="AC71" i="1"/>
  <c r="AB72" i="1"/>
  <c r="AC72" i="1"/>
  <c r="AB73" i="1"/>
  <c r="AC73" i="1"/>
  <c r="AB74" i="1"/>
  <c r="AC74" i="1"/>
  <c r="AB75" i="1"/>
  <c r="AC75" i="1"/>
  <c r="AB76" i="1"/>
  <c r="AC76" i="1"/>
  <c r="AB77" i="1"/>
  <c r="AC77" i="1"/>
  <c r="AB78" i="1"/>
  <c r="AC78" i="1"/>
  <c r="AB79" i="1"/>
  <c r="AC79" i="1"/>
  <c r="AB80" i="1"/>
  <c r="AC80" i="1"/>
  <c r="AB81" i="1"/>
  <c r="AC81" i="1"/>
  <c r="AB82" i="1"/>
  <c r="AC82" i="1"/>
  <c r="AB83" i="1"/>
  <c r="AC83" i="1"/>
  <c r="AB84" i="1"/>
  <c r="AC84" i="1"/>
  <c r="AB85" i="1"/>
  <c r="AC85" i="1"/>
  <c r="AB86" i="1"/>
  <c r="AC86" i="1"/>
  <c r="AB87" i="1"/>
  <c r="AC87" i="1"/>
  <c r="AB88" i="1"/>
  <c r="AC88" i="1"/>
  <c r="AB89" i="1"/>
  <c r="AC89" i="1"/>
  <c r="AB90" i="1"/>
  <c r="AC90" i="1"/>
  <c r="AB91" i="1"/>
  <c r="AC91" i="1"/>
  <c r="AB92" i="1"/>
  <c r="AC92" i="1"/>
  <c r="AB93" i="1"/>
  <c r="AC93" i="1"/>
  <c r="AB94" i="1"/>
  <c r="AC94" i="1"/>
  <c r="AB95" i="1"/>
  <c r="AC95" i="1"/>
  <c r="AB96" i="1"/>
  <c r="AC96" i="1"/>
  <c r="AB97" i="1"/>
  <c r="AC97" i="1"/>
  <c r="AB98" i="1"/>
  <c r="AC98" i="1"/>
  <c r="AB99" i="1"/>
  <c r="AC99" i="1"/>
  <c r="AB100" i="1"/>
  <c r="AC100" i="1"/>
  <c r="AB101" i="1"/>
  <c r="AC101" i="1"/>
  <c r="AB102" i="1"/>
  <c r="AC102" i="1"/>
  <c r="AB103" i="1"/>
  <c r="AC103" i="1"/>
  <c r="AB104" i="1"/>
  <c r="AC104" i="1"/>
  <c r="AB105" i="1"/>
  <c r="AC105" i="1"/>
  <c r="AB106" i="1"/>
  <c r="AC106" i="1"/>
  <c r="AB107" i="1"/>
  <c r="AC107" i="1"/>
  <c r="AB108" i="1"/>
  <c r="AC108" i="1"/>
  <c r="AB109" i="1"/>
  <c r="AC109" i="1"/>
  <c r="AB110" i="1"/>
  <c r="AC110" i="1"/>
  <c r="AB111" i="1"/>
  <c r="AC111" i="1"/>
  <c r="AB112" i="1"/>
  <c r="AC112" i="1"/>
  <c r="AB113" i="1"/>
  <c r="AC113" i="1"/>
  <c r="AB114" i="1"/>
  <c r="AC114" i="1"/>
  <c r="AB115" i="1"/>
  <c r="AC115" i="1"/>
  <c r="AB116" i="1"/>
  <c r="AC116" i="1"/>
  <c r="AB117" i="1"/>
  <c r="AC117" i="1"/>
  <c r="AB118" i="1"/>
  <c r="AC118" i="1"/>
  <c r="AB119" i="1"/>
  <c r="AC119" i="1"/>
  <c r="AB120" i="1"/>
  <c r="AC120" i="1"/>
  <c r="AB121" i="1"/>
  <c r="AC121" i="1"/>
  <c r="AB122" i="1"/>
  <c r="AC122" i="1"/>
  <c r="AB123" i="1"/>
  <c r="AC123" i="1"/>
  <c r="AB124" i="1"/>
  <c r="AC124" i="1"/>
  <c r="AB125" i="1"/>
  <c r="AC125" i="1"/>
  <c r="AB126" i="1"/>
  <c r="AC126" i="1"/>
  <c r="AB127" i="1"/>
  <c r="AC127" i="1"/>
  <c r="AB128" i="1"/>
  <c r="AC128" i="1"/>
  <c r="AB129" i="1"/>
  <c r="AC129" i="1"/>
  <c r="AB130" i="1"/>
  <c r="AC130" i="1"/>
  <c r="AB131" i="1"/>
  <c r="AC131" i="1"/>
  <c r="AB132" i="1"/>
  <c r="AC132" i="1"/>
  <c r="AB133" i="1"/>
  <c r="AC133" i="1"/>
  <c r="AB134" i="1"/>
  <c r="AC134" i="1"/>
  <c r="AB135" i="1"/>
  <c r="AC135" i="1"/>
  <c r="AB136" i="1"/>
  <c r="AC136" i="1"/>
  <c r="AB137" i="1"/>
  <c r="AC137" i="1"/>
  <c r="AB138" i="1"/>
  <c r="AC138" i="1"/>
  <c r="AB139" i="1"/>
  <c r="AC139" i="1"/>
  <c r="AB140" i="1"/>
  <c r="AC140" i="1"/>
  <c r="AB141" i="1"/>
  <c r="AC141" i="1"/>
  <c r="AB142" i="1"/>
  <c r="AC142" i="1"/>
  <c r="AB143" i="1"/>
  <c r="AC143" i="1"/>
  <c r="AB144" i="1"/>
  <c r="AC144" i="1"/>
  <c r="AB145" i="1"/>
  <c r="AC145" i="1"/>
  <c r="AB146" i="1"/>
  <c r="AC146" i="1"/>
  <c r="AB147" i="1"/>
  <c r="AC147" i="1"/>
  <c r="AB148" i="1"/>
  <c r="AC148" i="1"/>
  <c r="AB149" i="1"/>
  <c r="AC149" i="1"/>
  <c r="AB150" i="1"/>
  <c r="AC150" i="1"/>
  <c r="AB151" i="1"/>
  <c r="AC151" i="1"/>
  <c r="AB152" i="1"/>
  <c r="AC152" i="1"/>
  <c r="AB153" i="1"/>
  <c r="AC153" i="1"/>
  <c r="AB154" i="1"/>
  <c r="AC154" i="1"/>
  <c r="AB155" i="1"/>
  <c r="AC155" i="1"/>
  <c r="AB156" i="1"/>
  <c r="AC156" i="1"/>
  <c r="AB157" i="1"/>
  <c r="AC157" i="1"/>
  <c r="AB158" i="1"/>
  <c r="AC158" i="1"/>
  <c r="AB159" i="1"/>
  <c r="AC159" i="1"/>
  <c r="AB160" i="1"/>
  <c r="AC160" i="1"/>
  <c r="AB161" i="1"/>
  <c r="AC161" i="1"/>
  <c r="AB162" i="1"/>
  <c r="AC162" i="1"/>
  <c r="AB163" i="1"/>
  <c r="AC163" i="1"/>
  <c r="AB164" i="1"/>
  <c r="AC164" i="1"/>
  <c r="AB165" i="1"/>
  <c r="AC165" i="1"/>
  <c r="AB166" i="1"/>
  <c r="AC166" i="1"/>
  <c r="AB167" i="1"/>
  <c r="AC167" i="1"/>
  <c r="AB168" i="1"/>
  <c r="AC168" i="1"/>
  <c r="AB169" i="1"/>
  <c r="AC169" i="1"/>
  <c r="AB170" i="1"/>
  <c r="AC170" i="1"/>
  <c r="AB171" i="1"/>
  <c r="AC171" i="1"/>
  <c r="AB172" i="1"/>
  <c r="AC172" i="1"/>
  <c r="AB173" i="1"/>
  <c r="AC173" i="1"/>
  <c r="AB174" i="1"/>
  <c r="AC174" i="1"/>
  <c r="AB175" i="1"/>
  <c r="AC175" i="1"/>
  <c r="AB176" i="1"/>
  <c r="AC176" i="1"/>
  <c r="AB177" i="1"/>
  <c r="AC177" i="1"/>
  <c r="AB178" i="1"/>
  <c r="AC178" i="1"/>
  <c r="AB179" i="1"/>
  <c r="AC179" i="1"/>
  <c r="AB180" i="1"/>
  <c r="AC180" i="1"/>
  <c r="AB181" i="1"/>
  <c r="AC181" i="1"/>
  <c r="AB182" i="1"/>
  <c r="AC182" i="1"/>
  <c r="AB183" i="1"/>
  <c r="AC183" i="1"/>
  <c r="AB184" i="1"/>
  <c r="AC184" i="1"/>
  <c r="AB185" i="1"/>
  <c r="AC185" i="1"/>
  <c r="AB186" i="1"/>
  <c r="AC186" i="1"/>
  <c r="AB187" i="1"/>
  <c r="AC187" i="1"/>
  <c r="AB188" i="1"/>
  <c r="AC188" i="1"/>
  <c r="AB189" i="1"/>
  <c r="AC189" i="1"/>
  <c r="AB190" i="1"/>
  <c r="AC190" i="1"/>
  <c r="AB191" i="1"/>
  <c r="AC191" i="1"/>
  <c r="AB192" i="1"/>
  <c r="AC192" i="1"/>
  <c r="AB193" i="1"/>
  <c r="AC193" i="1"/>
  <c r="AB194" i="1"/>
  <c r="AC194" i="1"/>
  <c r="AB195" i="1"/>
  <c r="AC195" i="1"/>
  <c r="AB196" i="1"/>
  <c r="AC196" i="1"/>
  <c r="AB197" i="1"/>
  <c r="AC197" i="1"/>
  <c r="AB198" i="1"/>
  <c r="AC198" i="1"/>
  <c r="AB199" i="1"/>
  <c r="AC199" i="1"/>
  <c r="AB200" i="1"/>
  <c r="AC200" i="1"/>
  <c r="AB201" i="1"/>
  <c r="AC201" i="1"/>
  <c r="AB202" i="1"/>
  <c r="AC202" i="1"/>
  <c r="AB503" i="1"/>
  <c r="AC503" i="1"/>
  <c r="B4" i="1"/>
  <c r="A5" i="1" l="1"/>
  <c r="B5" i="1"/>
  <c r="A6" i="1"/>
  <c r="B6" i="1"/>
  <c r="A7" i="1"/>
  <c r="B7" i="1"/>
  <c r="A8" i="1"/>
  <c r="B8" i="1"/>
  <c r="A9" i="1"/>
  <c r="Y19" i="1" s="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503" i="1"/>
  <c r="B503" i="1"/>
  <c r="A4" i="1"/>
  <c r="X6" i="1"/>
  <c r="W11" i="1"/>
  <c r="Y12" i="1"/>
  <c r="X13" i="1"/>
  <c r="Z14" i="1"/>
  <c r="W15" i="1"/>
  <c r="Y16" i="1"/>
  <c r="X17" i="1"/>
  <c r="X18" i="1"/>
  <c r="Y18" i="1"/>
  <c r="W19" i="1"/>
  <c r="Z19" i="1"/>
  <c r="W20" i="1"/>
  <c r="X20" i="1"/>
  <c r="Y20" i="1"/>
  <c r="W21" i="1"/>
  <c r="Y21" i="1"/>
  <c r="Z21" i="1"/>
  <c r="W22" i="1"/>
  <c r="X22" i="1"/>
  <c r="Y22" i="1"/>
  <c r="W23" i="1"/>
  <c r="Y23" i="1"/>
  <c r="Z23" i="1"/>
  <c r="W24" i="1"/>
  <c r="X24" i="1"/>
  <c r="Y24" i="1"/>
  <c r="W25" i="1"/>
  <c r="Y25" i="1"/>
  <c r="Z25" i="1"/>
  <c r="W26" i="1"/>
  <c r="X26" i="1"/>
  <c r="Y26" i="1"/>
  <c r="W27" i="1"/>
  <c r="Y27" i="1"/>
  <c r="Z27" i="1"/>
  <c r="W28" i="1"/>
  <c r="X28" i="1"/>
  <c r="Y28" i="1"/>
  <c r="Z28" i="1"/>
  <c r="W29" i="1"/>
  <c r="X29" i="1"/>
  <c r="Y29" i="1"/>
  <c r="Z29" i="1"/>
  <c r="W30" i="1"/>
  <c r="X30" i="1"/>
  <c r="Y30" i="1"/>
  <c r="Z30" i="1"/>
  <c r="W31" i="1"/>
  <c r="X31" i="1"/>
  <c r="Y31" i="1"/>
  <c r="Z31" i="1"/>
  <c r="W32" i="1"/>
  <c r="X32" i="1"/>
  <c r="Y32" i="1"/>
  <c r="Z32" i="1"/>
  <c r="W33" i="1"/>
  <c r="X33" i="1"/>
  <c r="Y33" i="1"/>
  <c r="Z33" i="1"/>
  <c r="W34" i="1"/>
  <c r="X34" i="1"/>
  <c r="Y34" i="1"/>
  <c r="Z34" i="1"/>
  <c r="W35" i="1"/>
  <c r="X35" i="1"/>
  <c r="Y35" i="1"/>
  <c r="Z35" i="1"/>
  <c r="W36" i="1"/>
  <c r="X36" i="1"/>
  <c r="Y36" i="1"/>
  <c r="Z36" i="1"/>
  <c r="W37" i="1"/>
  <c r="X37" i="1"/>
  <c r="Y37" i="1"/>
  <c r="Z37" i="1"/>
  <c r="W38" i="1"/>
  <c r="X38" i="1"/>
  <c r="Y38" i="1"/>
  <c r="Z38" i="1"/>
  <c r="W39" i="1"/>
  <c r="X39" i="1"/>
  <c r="Y39" i="1"/>
  <c r="Z39" i="1"/>
  <c r="W40" i="1"/>
  <c r="X40" i="1"/>
  <c r="Y40" i="1"/>
  <c r="Z40" i="1"/>
  <c r="W41" i="1"/>
  <c r="X41" i="1"/>
  <c r="Y41" i="1"/>
  <c r="Z41" i="1"/>
  <c r="W42" i="1"/>
  <c r="X42" i="1"/>
  <c r="Y42" i="1"/>
  <c r="Z42" i="1"/>
  <c r="W43" i="1"/>
  <c r="X43" i="1"/>
  <c r="Y43" i="1"/>
  <c r="Z43" i="1"/>
  <c r="W44" i="1"/>
  <c r="X44" i="1"/>
  <c r="Y44" i="1"/>
  <c r="Z44" i="1"/>
  <c r="W45" i="1"/>
  <c r="X45" i="1"/>
  <c r="Y45" i="1"/>
  <c r="Z45" i="1"/>
  <c r="W46" i="1"/>
  <c r="X46" i="1"/>
  <c r="Y46" i="1"/>
  <c r="Z46" i="1"/>
  <c r="W47" i="1"/>
  <c r="X47" i="1"/>
  <c r="Y47" i="1"/>
  <c r="Z47" i="1"/>
  <c r="W48" i="1"/>
  <c r="X48" i="1"/>
  <c r="Y48" i="1"/>
  <c r="Z48" i="1"/>
  <c r="W49" i="1"/>
  <c r="X49" i="1"/>
  <c r="Y49" i="1"/>
  <c r="Z49" i="1"/>
  <c r="W50" i="1"/>
  <c r="X50" i="1"/>
  <c r="Y50" i="1"/>
  <c r="Z50" i="1"/>
  <c r="W51" i="1"/>
  <c r="X51" i="1"/>
  <c r="Y51" i="1"/>
  <c r="Z51" i="1"/>
  <c r="W52" i="1"/>
  <c r="X52" i="1"/>
  <c r="Y52" i="1"/>
  <c r="Z52" i="1"/>
  <c r="W53" i="1"/>
  <c r="X53" i="1"/>
  <c r="Y53" i="1"/>
  <c r="Z53" i="1"/>
  <c r="W54" i="1"/>
  <c r="X54" i="1"/>
  <c r="Y54" i="1"/>
  <c r="Z54" i="1"/>
  <c r="W55" i="1"/>
  <c r="X55" i="1"/>
  <c r="Y55" i="1"/>
  <c r="Z55" i="1"/>
  <c r="W56" i="1"/>
  <c r="X56" i="1"/>
  <c r="Y56" i="1"/>
  <c r="Z56" i="1"/>
  <c r="W57" i="1"/>
  <c r="X57" i="1"/>
  <c r="Y57" i="1"/>
  <c r="Z57" i="1"/>
  <c r="W58" i="1"/>
  <c r="X58" i="1"/>
  <c r="Y58" i="1"/>
  <c r="Z58" i="1"/>
  <c r="W59" i="1"/>
  <c r="X59" i="1"/>
  <c r="Y59" i="1"/>
  <c r="Z59" i="1"/>
  <c r="W60" i="1"/>
  <c r="X60" i="1"/>
  <c r="Y60" i="1"/>
  <c r="Z60" i="1"/>
  <c r="W61" i="1"/>
  <c r="X61" i="1"/>
  <c r="Y61" i="1"/>
  <c r="Z61" i="1"/>
  <c r="W62" i="1"/>
  <c r="X62" i="1"/>
  <c r="Y62" i="1"/>
  <c r="Z62" i="1"/>
  <c r="W63" i="1"/>
  <c r="X63" i="1"/>
  <c r="Y63" i="1"/>
  <c r="Z63" i="1"/>
  <c r="W64" i="1"/>
  <c r="X64" i="1"/>
  <c r="Y64" i="1"/>
  <c r="Z64" i="1"/>
  <c r="W65" i="1"/>
  <c r="X65" i="1"/>
  <c r="Y65" i="1"/>
  <c r="Z65" i="1"/>
  <c r="W66" i="1"/>
  <c r="X66" i="1"/>
  <c r="Y66" i="1"/>
  <c r="Z66" i="1"/>
  <c r="W67" i="1"/>
  <c r="X67" i="1"/>
  <c r="Y67" i="1"/>
  <c r="Z67" i="1"/>
  <c r="W68" i="1"/>
  <c r="X68" i="1"/>
  <c r="Y68" i="1"/>
  <c r="Z68" i="1"/>
  <c r="W69" i="1"/>
  <c r="X69" i="1"/>
  <c r="Y69" i="1"/>
  <c r="Z69" i="1"/>
  <c r="W70" i="1"/>
  <c r="X70" i="1"/>
  <c r="Y70" i="1"/>
  <c r="Z70" i="1"/>
  <c r="W71" i="1"/>
  <c r="X71" i="1"/>
  <c r="Y71" i="1"/>
  <c r="Z71" i="1"/>
  <c r="W72" i="1"/>
  <c r="X72" i="1"/>
  <c r="Y72" i="1"/>
  <c r="Z72" i="1"/>
  <c r="W73" i="1"/>
  <c r="X73" i="1"/>
  <c r="Y73" i="1"/>
  <c r="Z73" i="1"/>
  <c r="W74" i="1"/>
  <c r="X74" i="1"/>
  <c r="Y74" i="1"/>
  <c r="Z74" i="1"/>
  <c r="W75" i="1"/>
  <c r="X75" i="1"/>
  <c r="Y75" i="1"/>
  <c r="Z75" i="1"/>
  <c r="W76" i="1"/>
  <c r="X76" i="1"/>
  <c r="Y76" i="1"/>
  <c r="Z76" i="1"/>
  <c r="W77" i="1"/>
  <c r="X77" i="1"/>
  <c r="Y77" i="1"/>
  <c r="Z77" i="1"/>
  <c r="W78" i="1"/>
  <c r="X78" i="1"/>
  <c r="Y78" i="1"/>
  <c r="Z78" i="1"/>
  <c r="W79" i="1"/>
  <c r="X79" i="1"/>
  <c r="Y79" i="1"/>
  <c r="Z79" i="1"/>
  <c r="W80" i="1"/>
  <c r="X80" i="1"/>
  <c r="Y80" i="1"/>
  <c r="Z80" i="1"/>
  <c r="W81" i="1"/>
  <c r="X81" i="1"/>
  <c r="Y81" i="1"/>
  <c r="Z81" i="1"/>
  <c r="W82" i="1"/>
  <c r="X82" i="1"/>
  <c r="Y82" i="1"/>
  <c r="Z82" i="1"/>
  <c r="W83" i="1"/>
  <c r="X83" i="1"/>
  <c r="Y83" i="1"/>
  <c r="Z83" i="1"/>
  <c r="W84" i="1"/>
  <c r="X84" i="1"/>
  <c r="Y84" i="1"/>
  <c r="Z84" i="1"/>
  <c r="W85" i="1"/>
  <c r="X85" i="1"/>
  <c r="Y85" i="1"/>
  <c r="Z85" i="1"/>
  <c r="W86" i="1"/>
  <c r="X86" i="1"/>
  <c r="Y86" i="1"/>
  <c r="Z86" i="1"/>
  <c r="W87" i="1"/>
  <c r="X87" i="1"/>
  <c r="Y87" i="1"/>
  <c r="Z87" i="1"/>
  <c r="W88" i="1"/>
  <c r="X88" i="1"/>
  <c r="Y88" i="1"/>
  <c r="Z88" i="1"/>
  <c r="W89" i="1"/>
  <c r="X89" i="1"/>
  <c r="Y89" i="1"/>
  <c r="Z89" i="1"/>
  <c r="W90" i="1"/>
  <c r="X90" i="1"/>
  <c r="Y90" i="1"/>
  <c r="Z90" i="1"/>
  <c r="W91" i="1"/>
  <c r="X91" i="1"/>
  <c r="Y91" i="1"/>
  <c r="Z91" i="1"/>
  <c r="W92" i="1"/>
  <c r="X92" i="1"/>
  <c r="Y92" i="1"/>
  <c r="Z92" i="1"/>
  <c r="W93" i="1"/>
  <c r="X93" i="1"/>
  <c r="Y93" i="1"/>
  <c r="Z93" i="1"/>
  <c r="W94" i="1"/>
  <c r="X94" i="1"/>
  <c r="Y94" i="1"/>
  <c r="Z94" i="1"/>
  <c r="W95" i="1"/>
  <c r="X95" i="1"/>
  <c r="Y95" i="1"/>
  <c r="Z95" i="1"/>
  <c r="W96" i="1"/>
  <c r="X96" i="1"/>
  <c r="Y96" i="1"/>
  <c r="Z96" i="1"/>
  <c r="W97" i="1"/>
  <c r="X97" i="1"/>
  <c r="Y97" i="1"/>
  <c r="Z97" i="1"/>
  <c r="W98" i="1"/>
  <c r="X98" i="1"/>
  <c r="Y98" i="1"/>
  <c r="Z98" i="1"/>
  <c r="W99" i="1"/>
  <c r="X99" i="1"/>
  <c r="Y99" i="1"/>
  <c r="Z99" i="1"/>
  <c r="W100" i="1"/>
  <c r="X100" i="1"/>
  <c r="Y100" i="1"/>
  <c r="Z100" i="1"/>
  <c r="W101" i="1"/>
  <c r="X101" i="1"/>
  <c r="Y101" i="1"/>
  <c r="Z101" i="1"/>
  <c r="W102" i="1"/>
  <c r="X102" i="1"/>
  <c r="Y102" i="1"/>
  <c r="Z102" i="1"/>
  <c r="W103" i="1"/>
  <c r="X103" i="1"/>
  <c r="Y103" i="1"/>
  <c r="Z103" i="1"/>
  <c r="W104" i="1"/>
  <c r="X104" i="1"/>
  <c r="Y104" i="1"/>
  <c r="Z104" i="1"/>
  <c r="W105" i="1"/>
  <c r="X105" i="1"/>
  <c r="Y105" i="1"/>
  <c r="Z105" i="1"/>
  <c r="W106" i="1"/>
  <c r="X106" i="1"/>
  <c r="Y106" i="1"/>
  <c r="Z106" i="1"/>
  <c r="W107" i="1"/>
  <c r="X107" i="1"/>
  <c r="Y107" i="1"/>
  <c r="Z107" i="1"/>
  <c r="W108" i="1"/>
  <c r="X108" i="1"/>
  <c r="Y108" i="1"/>
  <c r="Z108" i="1"/>
  <c r="W109" i="1"/>
  <c r="X109" i="1"/>
  <c r="Y109" i="1"/>
  <c r="Z109" i="1"/>
  <c r="W110" i="1"/>
  <c r="X110" i="1"/>
  <c r="Y110" i="1"/>
  <c r="Z110" i="1"/>
  <c r="W111" i="1"/>
  <c r="X111" i="1"/>
  <c r="Y111" i="1"/>
  <c r="Z111" i="1"/>
  <c r="W112" i="1"/>
  <c r="X112" i="1"/>
  <c r="Y112" i="1"/>
  <c r="Z112" i="1"/>
  <c r="W113" i="1"/>
  <c r="X113" i="1"/>
  <c r="Y113" i="1"/>
  <c r="Z113" i="1"/>
  <c r="W114" i="1"/>
  <c r="X114" i="1"/>
  <c r="Y114" i="1"/>
  <c r="Z114" i="1"/>
  <c r="W115" i="1"/>
  <c r="X115" i="1"/>
  <c r="Y115" i="1"/>
  <c r="Z115" i="1"/>
  <c r="W116" i="1"/>
  <c r="X116" i="1"/>
  <c r="Y116" i="1"/>
  <c r="Z116" i="1"/>
  <c r="W117" i="1"/>
  <c r="X117" i="1"/>
  <c r="Y117" i="1"/>
  <c r="Z117" i="1"/>
  <c r="W118" i="1"/>
  <c r="X118" i="1"/>
  <c r="Y118" i="1"/>
  <c r="Z118" i="1"/>
  <c r="W119" i="1"/>
  <c r="X119" i="1"/>
  <c r="Y119" i="1"/>
  <c r="Z119" i="1"/>
  <c r="W120" i="1"/>
  <c r="X120" i="1"/>
  <c r="Y120" i="1"/>
  <c r="Z120" i="1"/>
  <c r="W121" i="1"/>
  <c r="X121" i="1"/>
  <c r="Y121" i="1"/>
  <c r="Z121" i="1"/>
  <c r="W122" i="1"/>
  <c r="X122" i="1"/>
  <c r="Y122" i="1"/>
  <c r="Z122" i="1"/>
  <c r="W123" i="1"/>
  <c r="X123" i="1"/>
  <c r="Y123" i="1"/>
  <c r="Z123" i="1"/>
  <c r="W124" i="1"/>
  <c r="X124" i="1"/>
  <c r="Y124" i="1"/>
  <c r="Z124" i="1"/>
  <c r="W125" i="1"/>
  <c r="X125" i="1"/>
  <c r="Y125" i="1"/>
  <c r="Z125" i="1"/>
  <c r="W126" i="1"/>
  <c r="X126" i="1"/>
  <c r="Y126" i="1"/>
  <c r="Z126" i="1"/>
  <c r="W127" i="1"/>
  <c r="X127" i="1"/>
  <c r="Y127" i="1"/>
  <c r="Z127" i="1"/>
  <c r="W128" i="1"/>
  <c r="X128" i="1"/>
  <c r="Y128" i="1"/>
  <c r="Z128" i="1"/>
  <c r="W129" i="1"/>
  <c r="X129" i="1"/>
  <c r="Y129" i="1"/>
  <c r="Z129" i="1"/>
  <c r="W130" i="1"/>
  <c r="X130" i="1"/>
  <c r="Y130" i="1"/>
  <c r="Z130" i="1"/>
  <c r="W131" i="1"/>
  <c r="X131" i="1"/>
  <c r="Y131" i="1"/>
  <c r="Z131" i="1"/>
  <c r="W132" i="1"/>
  <c r="X132" i="1"/>
  <c r="Y132" i="1"/>
  <c r="Z132" i="1"/>
  <c r="W133" i="1"/>
  <c r="X133" i="1"/>
  <c r="Y133" i="1"/>
  <c r="Z133" i="1"/>
  <c r="W134" i="1"/>
  <c r="X134" i="1"/>
  <c r="Y134" i="1"/>
  <c r="Z134" i="1"/>
  <c r="W135" i="1"/>
  <c r="X135" i="1"/>
  <c r="Y135" i="1"/>
  <c r="Z135" i="1"/>
  <c r="W136" i="1"/>
  <c r="X136" i="1"/>
  <c r="Y136" i="1"/>
  <c r="Z136" i="1"/>
  <c r="W137" i="1"/>
  <c r="X137" i="1"/>
  <c r="Y137" i="1"/>
  <c r="Z137" i="1"/>
  <c r="W138" i="1"/>
  <c r="X138" i="1"/>
  <c r="Y138" i="1"/>
  <c r="Z138" i="1"/>
  <c r="W139" i="1"/>
  <c r="X139" i="1"/>
  <c r="Y139" i="1"/>
  <c r="Z139" i="1"/>
  <c r="W140" i="1"/>
  <c r="X140" i="1"/>
  <c r="Y140" i="1"/>
  <c r="Z140" i="1"/>
  <c r="W141" i="1"/>
  <c r="X141" i="1"/>
  <c r="Y141" i="1"/>
  <c r="Z141" i="1"/>
  <c r="W142" i="1"/>
  <c r="X142" i="1"/>
  <c r="Y142" i="1"/>
  <c r="Z142" i="1"/>
  <c r="W143" i="1"/>
  <c r="X143" i="1"/>
  <c r="Y143" i="1"/>
  <c r="Z143" i="1"/>
  <c r="W144" i="1"/>
  <c r="X144" i="1"/>
  <c r="Y144" i="1"/>
  <c r="Z144" i="1"/>
  <c r="W145" i="1"/>
  <c r="X145" i="1"/>
  <c r="Y145" i="1"/>
  <c r="Z145" i="1"/>
  <c r="W146" i="1"/>
  <c r="X146" i="1"/>
  <c r="Y146" i="1"/>
  <c r="Z146" i="1"/>
  <c r="W147" i="1"/>
  <c r="X147" i="1"/>
  <c r="Y147" i="1"/>
  <c r="Z147" i="1"/>
  <c r="W148" i="1"/>
  <c r="X148" i="1"/>
  <c r="Y148" i="1"/>
  <c r="Z148" i="1"/>
  <c r="W149" i="1"/>
  <c r="X149" i="1"/>
  <c r="Y149" i="1"/>
  <c r="Z149" i="1"/>
  <c r="W150" i="1"/>
  <c r="X150" i="1"/>
  <c r="Y150" i="1"/>
  <c r="Z150" i="1"/>
  <c r="W151" i="1"/>
  <c r="X151" i="1"/>
  <c r="Y151" i="1"/>
  <c r="Z151" i="1"/>
  <c r="W152" i="1"/>
  <c r="X152" i="1"/>
  <c r="Y152" i="1"/>
  <c r="Z152" i="1"/>
  <c r="W153" i="1"/>
  <c r="X153" i="1"/>
  <c r="Y153" i="1"/>
  <c r="Z153" i="1"/>
  <c r="W154" i="1"/>
  <c r="X154" i="1"/>
  <c r="Y154" i="1"/>
  <c r="Z154" i="1"/>
  <c r="W155" i="1"/>
  <c r="X155" i="1"/>
  <c r="Y155" i="1"/>
  <c r="Z155" i="1"/>
  <c r="W156" i="1"/>
  <c r="X156" i="1"/>
  <c r="Y156" i="1"/>
  <c r="Z156" i="1"/>
  <c r="W157" i="1"/>
  <c r="X157" i="1"/>
  <c r="Y157" i="1"/>
  <c r="Z157" i="1"/>
  <c r="W158" i="1"/>
  <c r="X158" i="1"/>
  <c r="Y158" i="1"/>
  <c r="Z158" i="1"/>
  <c r="W159" i="1"/>
  <c r="X159" i="1"/>
  <c r="Y159" i="1"/>
  <c r="Z159" i="1"/>
  <c r="W160" i="1"/>
  <c r="X160" i="1"/>
  <c r="Y160" i="1"/>
  <c r="Z160" i="1"/>
  <c r="W161" i="1"/>
  <c r="X161" i="1"/>
  <c r="Y161" i="1"/>
  <c r="Z161" i="1"/>
  <c r="W162" i="1"/>
  <c r="X162" i="1"/>
  <c r="Y162" i="1"/>
  <c r="Z162" i="1"/>
  <c r="W163" i="1"/>
  <c r="X163" i="1"/>
  <c r="Y163" i="1"/>
  <c r="Z163" i="1"/>
  <c r="W164" i="1"/>
  <c r="X164" i="1"/>
  <c r="Y164" i="1"/>
  <c r="Z164" i="1"/>
  <c r="W165" i="1"/>
  <c r="X165" i="1"/>
  <c r="Y165" i="1"/>
  <c r="Z165" i="1"/>
  <c r="W166" i="1"/>
  <c r="X166" i="1"/>
  <c r="Y166" i="1"/>
  <c r="Z166" i="1"/>
  <c r="W167" i="1"/>
  <c r="X167" i="1"/>
  <c r="Y167" i="1"/>
  <c r="Z167" i="1"/>
  <c r="W168" i="1"/>
  <c r="X168" i="1"/>
  <c r="Y168" i="1"/>
  <c r="Z168" i="1"/>
  <c r="W169" i="1"/>
  <c r="X169" i="1"/>
  <c r="Y169" i="1"/>
  <c r="Z169" i="1"/>
  <c r="W170" i="1"/>
  <c r="X170" i="1"/>
  <c r="Y170" i="1"/>
  <c r="Z170" i="1"/>
  <c r="W171" i="1"/>
  <c r="X171" i="1"/>
  <c r="Y171" i="1"/>
  <c r="Z171" i="1"/>
  <c r="W172" i="1"/>
  <c r="X172" i="1"/>
  <c r="Y172" i="1"/>
  <c r="Z172" i="1"/>
  <c r="W173" i="1"/>
  <c r="X173" i="1"/>
  <c r="Y173" i="1"/>
  <c r="Z173" i="1"/>
  <c r="W174" i="1"/>
  <c r="X174" i="1"/>
  <c r="Y174" i="1"/>
  <c r="Z174" i="1"/>
  <c r="W175" i="1"/>
  <c r="X175" i="1"/>
  <c r="Y175" i="1"/>
  <c r="Z175" i="1"/>
  <c r="W176" i="1"/>
  <c r="X176" i="1"/>
  <c r="Y176" i="1"/>
  <c r="Z176" i="1"/>
  <c r="W177" i="1"/>
  <c r="X177" i="1"/>
  <c r="Y177" i="1"/>
  <c r="Z177" i="1"/>
  <c r="W178" i="1"/>
  <c r="X178" i="1"/>
  <c r="Y178" i="1"/>
  <c r="Z178" i="1"/>
  <c r="W179" i="1"/>
  <c r="X179" i="1"/>
  <c r="Y179" i="1"/>
  <c r="Z179" i="1"/>
  <c r="W180" i="1"/>
  <c r="X180" i="1"/>
  <c r="Y180" i="1"/>
  <c r="Z180" i="1"/>
  <c r="W181" i="1"/>
  <c r="X181" i="1"/>
  <c r="Y181" i="1"/>
  <c r="Z181" i="1"/>
  <c r="W182" i="1"/>
  <c r="X182" i="1"/>
  <c r="Y182" i="1"/>
  <c r="Z182" i="1"/>
  <c r="W183" i="1"/>
  <c r="X183" i="1"/>
  <c r="Y183" i="1"/>
  <c r="Z183" i="1"/>
  <c r="W184" i="1"/>
  <c r="X184" i="1"/>
  <c r="Y184" i="1"/>
  <c r="Z184" i="1"/>
  <c r="W185" i="1"/>
  <c r="X185" i="1"/>
  <c r="Y185" i="1"/>
  <c r="Z185" i="1"/>
  <c r="W186" i="1"/>
  <c r="X186" i="1"/>
  <c r="Y186" i="1"/>
  <c r="Z186" i="1"/>
  <c r="W187" i="1"/>
  <c r="X187" i="1"/>
  <c r="Y187" i="1"/>
  <c r="Z187" i="1"/>
  <c r="W188" i="1"/>
  <c r="X188" i="1"/>
  <c r="Y188" i="1"/>
  <c r="Z188" i="1"/>
  <c r="W189" i="1"/>
  <c r="X189" i="1"/>
  <c r="Y189" i="1"/>
  <c r="Z189" i="1"/>
  <c r="W190" i="1"/>
  <c r="X190" i="1"/>
  <c r="Y190" i="1"/>
  <c r="Z190" i="1"/>
  <c r="W191" i="1"/>
  <c r="X191" i="1"/>
  <c r="Y191" i="1"/>
  <c r="Z191" i="1"/>
  <c r="X192" i="1"/>
  <c r="Y192" i="1"/>
  <c r="Z192" i="1"/>
  <c r="W193" i="1"/>
  <c r="X193" i="1"/>
  <c r="Y193" i="1"/>
  <c r="Z193" i="1"/>
  <c r="W194" i="1"/>
  <c r="X194" i="1"/>
  <c r="Y194" i="1"/>
  <c r="Z194" i="1"/>
  <c r="W195" i="1"/>
  <c r="X195" i="1"/>
  <c r="Y195" i="1"/>
  <c r="Z195" i="1"/>
  <c r="W196" i="1"/>
  <c r="X196" i="1"/>
  <c r="Y196" i="1"/>
  <c r="Z196" i="1"/>
  <c r="W197" i="1"/>
  <c r="X197" i="1"/>
  <c r="Y197" i="1"/>
  <c r="Z197" i="1"/>
  <c r="W198" i="1"/>
  <c r="X198" i="1"/>
  <c r="Y198" i="1"/>
  <c r="Z198" i="1"/>
  <c r="W199" i="1"/>
  <c r="X199" i="1"/>
  <c r="Y199" i="1"/>
  <c r="Z199" i="1"/>
  <c r="W200" i="1"/>
  <c r="X200" i="1"/>
  <c r="Y200" i="1"/>
  <c r="Z200" i="1"/>
  <c r="W201" i="1"/>
  <c r="X201" i="1"/>
  <c r="Y201" i="1"/>
  <c r="Z201" i="1"/>
  <c r="W202" i="1"/>
  <c r="X202" i="1"/>
  <c r="Y202" i="1"/>
  <c r="Z202" i="1"/>
  <c r="W503" i="1"/>
  <c r="X503" i="1"/>
  <c r="Y503" i="1"/>
  <c r="Z503" i="1"/>
  <c r="C3" i="2"/>
  <c r="AB13" i="1" l="1"/>
  <c r="AC11" i="1"/>
  <c r="AB7" i="1"/>
  <c r="AB16" i="1"/>
  <c r="AB15" i="1"/>
  <c r="AC13" i="1"/>
  <c r="AB10" i="1"/>
  <c r="AB18" i="1"/>
  <c r="W18" i="1"/>
  <c r="W17" i="1"/>
  <c r="Y14" i="1"/>
  <c r="W13" i="1"/>
  <c r="W6" i="1"/>
  <c r="AB9" i="1"/>
  <c r="AB17" i="1"/>
  <c r="AC15" i="1"/>
  <c r="AB12" i="1"/>
  <c r="X27" i="1"/>
  <c r="Z26" i="1"/>
  <c r="X25" i="1"/>
  <c r="Z24" i="1"/>
  <c r="X23" i="1"/>
  <c r="Z22" i="1"/>
  <c r="X21" i="1"/>
  <c r="Z20" i="1"/>
  <c r="X19" i="1"/>
  <c r="Z18" i="1"/>
  <c r="Z16" i="1"/>
  <c r="X15" i="1"/>
  <c r="Z12" i="1"/>
  <c r="X11" i="1"/>
  <c r="AC7" i="1"/>
  <c r="AC10" i="1"/>
  <c r="AC12" i="1"/>
  <c r="AC14" i="1"/>
  <c r="AC16" i="1"/>
  <c r="AC18" i="1"/>
  <c r="AB11" i="1"/>
  <c r="AC9" i="1"/>
  <c r="AC17" i="1"/>
  <c r="AB14" i="1"/>
  <c r="C4" i="2"/>
  <c r="C5" i="2" s="1"/>
  <c r="Z17" i="1"/>
  <c r="X16" i="1"/>
  <c r="Z15" i="1"/>
  <c r="X14" i="1"/>
  <c r="Z13" i="1"/>
  <c r="X12" i="1"/>
  <c r="Z11" i="1"/>
  <c r="Y17" i="1"/>
  <c r="W16" i="1"/>
  <c r="Y15" i="1"/>
  <c r="W14" i="1"/>
  <c r="Y13" i="1"/>
  <c r="W12" i="1"/>
  <c r="Y11" i="1"/>
  <c r="Z8" i="1"/>
  <c r="X10" i="1"/>
  <c r="Z7" i="1"/>
  <c r="AC6" i="1"/>
  <c r="X7" i="1"/>
  <c r="AC4" i="1"/>
  <c r="AB8" i="1"/>
  <c r="AC5" i="1"/>
  <c r="AB5" i="1"/>
  <c r="Z9" i="1"/>
  <c r="X8" i="1"/>
  <c r="AC8" i="1"/>
  <c r="X9" i="1"/>
  <c r="Z6" i="1"/>
  <c r="Z10" i="1"/>
  <c r="AB6" i="1"/>
  <c r="W10" i="1"/>
  <c r="Y9" i="1"/>
  <c r="W8" i="1"/>
  <c r="Y7" i="1"/>
  <c r="Y10" i="1"/>
  <c r="W9" i="1"/>
  <c r="Y8" i="1"/>
  <c r="W7" i="1"/>
  <c r="Y6" i="1"/>
  <c r="AI13" i="1"/>
  <c r="AL13" i="1" s="1" a="1"/>
  <c r="AL13" i="1" s="1"/>
  <c r="AK13" i="1" s="1"/>
  <c r="Z5" i="1"/>
  <c r="Y5" i="1"/>
  <c r="X5" i="1"/>
  <c r="W5" i="1"/>
  <c r="AI14" i="1" l="1"/>
  <c r="AJ14" i="1" s="1"/>
  <c r="C6" i="2"/>
  <c r="AL14" i="1" a="1"/>
  <c r="AL14" i="1" s="1"/>
  <c r="AK14" i="1" s="1"/>
  <c r="AJ13" i="1"/>
  <c r="AI15" i="1"/>
  <c r="C7" i="2" l="1"/>
  <c r="AJ15" i="1"/>
  <c r="AL15" i="1" a="1"/>
  <c r="AL15" i="1" s="1"/>
  <c r="AK15" i="1" s="1"/>
  <c r="C8" i="2" l="1"/>
  <c r="AI17" i="1"/>
  <c r="AI16" i="1"/>
  <c r="C9" i="2" l="1"/>
  <c r="C10" i="2" s="1"/>
  <c r="C11" i="2" s="1"/>
  <c r="AJ16" i="1"/>
  <c r="AL16" i="1" a="1"/>
  <c r="AL16" i="1" s="1"/>
  <c r="AK16" i="1" s="1"/>
  <c r="AJ17" i="1"/>
  <c r="AL17" i="1" a="1"/>
  <c r="AL17" i="1" s="1"/>
  <c r="AK17" i="1" s="1"/>
  <c r="C12" i="2" l="1"/>
  <c r="C13" i="2" s="1"/>
  <c r="C14" i="2" s="1"/>
  <c r="C15" i="2" s="1"/>
  <c r="C16" i="2" s="1"/>
  <c r="AI18" i="1"/>
  <c r="C17" i="2" l="1"/>
  <c r="C18" i="2" s="1"/>
  <c r="AJ18" i="1"/>
  <c r="AL18" i="1" a="1"/>
  <c r="AL18" i="1" s="1"/>
  <c r="AK18" i="1" s="1"/>
  <c r="AI19" i="1"/>
  <c r="AI20" i="1"/>
  <c r="C19" i="2" l="1"/>
  <c r="C20" i="2" s="1"/>
  <c r="C21" i="2" s="1"/>
  <c r="C22" i="2" s="1"/>
  <c r="C23" i="2" s="1"/>
  <c r="AJ20" i="1"/>
  <c r="AL20" i="1" a="1"/>
  <c r="AL20" i="1" s="1"/>
  <c r="AK20" i="1" s="1"/>
  <c r="AJ19" i="1"/>
  <c r="AL19" i="1" a="1"/>
  <c r="AL19" i="1" s="1"/>
  <c r="AK19" i="1" s="1"/>
  <c r="AI21" i="1"/>
  <c r="C24" i="2" l="1"/>
  <c r="C25" i="2" s="1"/>
  <c r="AJ21" i="1"/>
  <c r="AL21" i="1" a="1"/>
  <c r="AL21" i="1" s="1"/>
  <c r="AK21" i="1" s="1"/>
  <c r="C26" i="2" l="1"/>
  <c r="AI23" i="1"/>
  <c r="AI22" i="1"/>
  <c r="C27" i="2" l="1"/>
  <c r="AJ23" i="1"/>
  <c r="AL23" i="1" a="1"/>
  <c r="AL23" i="1" s="1"/>
  <c r="AK23" i="1" s="1"/>
  <c r="AJ22" i="1"/>
  <c r="AL22" i="1" a="1"/>
  <c r="AL22" i="1" s="1"/>
  <c r="AK22" i="1" s="1"/>
  <c r="AI24" i="1"/>
  <c r="C28" i="2" l="1"/>
  <c r="C29" i="2" s="1"/>
  <c r="C30" i="2" s="1"/>
  <c r="C31" i="2" s="1"/>
  <c r="AJ24" i="1"/>
  <c r="AL24" i="1" a="1"/>
  <c r="AL24" i="1" s="1"/>
  <c r="AK24" i="1" s="1"/>
  <c r="C32" i="2" l="1"/>
  <c r="C33" i="2" s="1"/>
  <c r="AI26" i="1"/>
  <c r="AI25" i="1"/>
  <c r="C34" i="2" l="1"/>
  <c r="AJ25" i="1"/>
  <c r="AL25" i="1" a="1"/>
  <c r="AL25" i="1" s="1"/>
  <c r="AK25" i="1" s="1"/>
  <c r="AJ26" i="1"/>
  <c r="AL26" i="1" a="1"/>
  <c r="AL26" i="1" s="1"/>
  <c r="AK26" i="1" s="1"/>
  <c r="C35" i="2" l="1"/>
  <c r="AI27" i="1"/>
  <c r="C36" i="2" l="1"/>
  <c r="AJ27" i="1"/>
  <c r="AL27" i="1" a="1"/>
  <c r="AL27" i="1" s="1"/>
  <c r="AK27" i="1" s="1"/>
  <c r="AI28" i="1"/>
  <c r="C37" i="2" l="1"/>
  <c r="AJ28" i="1"/>
  <c r="AL28" i="1" a="1"/>
  <c r="AL28" i="1" s="1"/>
  <c r="AK28" i="1" s="1"/>
  <c r="AI29" i="1"/>
  <c r="C38" i="2" l="1"/>
  <c r="AJ29" i="1"/>
  <c r="AL29" i="1" a="1"/>
  <c r="AL29" i="1" s="1"/>
  <c r="AK29" i="1" s="1"/>
  <c r="AI30" i="1"/>
  <c r="C39" i="2" l="1"/>
  <c r="AJ30" i="1"/>
  <c r="AL30" i="1" a="1"/>
  <c r="AL30" i="1" s="1"/>
  <c r="AK30" i="1" s="1"/>
  <c r="AI31" i="1"/>
  <c r="C40" i="2" l="1"/>
  <c r="C41" i="2" s="1"/>
  <c r="C42" i="2" s="1"/>
  <c r="C43" i="2" s="1"/>
  <c r="C44" i="2" s="1"/>
  <c r="AJ31" i="1"/>
  <c r="AL31" i="1" a="1"/>
  <c r="AL31" i="1" s="1"/>
  <c r="AK31" i="1" s="1"/>
  <c r="AI32" i="1"/>
  <c r="C45" i="2" l="1"/>
  <c r="C46" i="2" s="1"/>
  <c r="AJ32" i="1"/>
  <c r="AL32" i="1" a="1"/>
  <c r="AL32" i="1" s="1"/>
  <c r="AK32" i="1" s="1"/>
  <c r="AI33" i="1"/>
  <c r="C47" i="2" l="1"/>
  <c r="AJ33" i="1"/>
  <c r="AL33" i="1" a="1"/>
  <c r="AL33" i="1" s="1"/>
  <c r="AK33" i="1" s="1"/>
  <c r="AI34" i="1"/>
  <c r="C48" i="2" l="1"/>
  <c r="C49" i="2" s="1"/>
  <c r="AJ34" i="1"/>
  <c r="AL34" i="1" a="1"/>
  <c r="AL34" i="1" s="1"/>
  <c r="AK34" i="1" s="1"/>
  <c r="AI35" i="1"/>
  <c r="C50" i="2" l="1"/>
  <c r="C51" i="2" s="1"/>
  <c r="AJ35" i="1"/>
  <c r="AL35" i="1" a="1"/>
  <c r="AL35" i="1" s="1"/>
  <c r="AK35" i="1" s="1"/>
  <c r="AI36" i="1"/>
  <c r="C52" i="2" l="1"/>
  <c r="C53" i="2" s="1"/>
  <c r="AJ36" i="1"/>
  <c r="AL36" i="1" a="1"/>
  <c r="AL36" i="1" s="1"/>
  <c r="AK36" i="1" s="1"/>
  <c r="AI37" i="1"/>
  <c r="C54" i="2" l="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C390" i="2" s="1"/>
  <c r="C391" i="2" s="1"/>
  <c r="C392" i="2" s="1"/>
  <c r="C393" i="2" s="1"/>
  <c r="C394" i="2" s="1"/>
  <c r="C395" i="2" s="1"/>
  <c r="C396" i="2" s="1"/>
  <c r="C397" i="2" s="1"/>
  <c r="C398" i="2" s="1"/>
  <c r="C399" i="2" s="1"/>
  <c r="C400" i="2" s="1"/>
  <c r="C401" i="2" s="1"/>
  <c r="C402" i="2" s="1"/>
  <c r="C403" i="2" s="1"/>
  <c r="C404" i="2" s="1"/>
  <c r="C405" i="2" s="1"/>
  <c r="C406" i="2" s="1"/>
  <c r="C407" i="2" s="1"/>
  <c r="C408" i="2" s="1"/>
  <c r="C409" i="2" s="1"/>
  <c r="C410" i="2" s="1"/>
  <c r="C411" i="2" s="1"/>
  <c r="C412" i="2" s="1"/>
  <c r="C413" i="2" s="1"/>
  <c r="C414" i="2" s="1"/>
  <c r="C415" i="2" s="1"/>
  <c r="C416" i="2" s="1"/>
  <c r="C417" i="2" s="1"/>
  <c r="C418" i="2" s="1"/>
  <c r="C419" i="2" s="1"/>
  <c r="C420" i="2" s="1"/>
  <c r="C421" i="2" s="1"/>
  <c r="C422" i="2" s="1"/>
  <c r="C423" i="2" s="1"/>
  <c r="C424" i="2" s="1"/>
  <c r="C425" i="2" s="1"/>
  <c r="C426" i="2" s="1"/>
  <c r="C427" i="2" s="1"/>
  <c r="C428" i="2" s="1"/>
  <c r="C429" i="2" s="1"/>
  <c r="C430" i="2" s="1"/>
  <c r="C431" i="2" s="1"/>
  <c r="C432" i="2" s="1"/>
  <c r="C433" i="2" s="1"/>
  <c r="C434" i="2" s="1"/>
  <c r="C435" i="2" s="1"/>
  <c r="C436" i="2" s="1"/>
  <c r="C437" i="2" s="1"/>
  <c r="C438" i="2" s="1"/>
  <c r="C439" i="2" s="1"/>
  <c r="C440" i="2" s="1"/>
  <c r="C441" i="2" s="1"/>
  <c r="C442" i="2" s="1"/>
  <c r="C443" i="2" s="1"/>
  <c r="C444" i="2" s="1"/>
  <c r="C445" i="2" s="1"/>
  <c r="C446" i="2" s="1"/>
  <c r="C447" i="2" s="1"/>
  <c r="C448" i="2" s="1"/>
  <c r="C449" i="2" s="1"/>
  <c r="C450" i="2" s="1"/>
  <c r="C451" i="2" s="1"/>
  <c r="C452" i="2" s="1"/>
  <c r="C453" i="2" s="1"/>
  <c r="C454" i="2" s="1"/>
  <c r="C455" i="2" s="1"/>
  <c r="C456" i="2" s="1"/>
  <c r="C457" i="2" s="1"/>
  <c r="C458" i="2" s="1"/>
  <c r="C459" i="2" s="1"/>
  <c r="C460" i="2" s="1"/>
  <c r="C461" i="2" s="1"/>
  <c r="C462" i="2" s="1"/>
  <c r="C463" i="2" s="1"/>
  <c r="C464" i="2" s="1"/>
  <c r="C465" i="2" s="1"/>
  <c r="C466" i="2" s="1"/>
  <c r="C467" i="2" s="1"/>
  <c r="C468" i="2" s="1"/>
  <c r="C469" i="2" s="1"/>
  <c r="C470" i="2" s="1"/>
  <c r="C471" i="2" s="1"/>
  <c r="C472" i="2" s="1"/>
  <c r="C473" i="2" s="1"/>
  <c r="C474" i="2" s="1"/>
  <c r="C475" i="2" s="1"/>
  <c r="C476" i="2" s="1"/>
  <c r="C477" i="2" s="1"/>
  <c r="C478" i="2" s="1"/>
  <c r="C479" i="2" s="1"/>
  <c r="C480" i="2" s="1"/>
  <c r="C481" i="2" s="1"/>
  <c r="C482" i="2" s="1"/>
  <c r="C483" i="2" s="1"/>
  <c r="C484" i="2" s="1"/>
  <c r="C485" i="2" s="1"/>
  <c r="C486" i="2" s="1"/>
  <c r="C487" i="2" s="1"/>
  <c r="C488" i="2" s="1"/>
  <c r="C489" i="2" s="1"/>
  <c r="C490" i="2" s="1"/>
  <c r="C491" i="2" s="1"/>
  <c r="C492" i="2" s="1"/>
  <c r="C493" i="2" s="1"/>
  <c r="C494" i="2" s="1"/>
  <c r="C495" i="2" s="1"/>
  <c r="C496" i="2" s="1"/>
  <c r="C497" i="2" s="1"/>
  <c r="C498" i="2" s="1"/>
  <c r="C499" i="2" s="1"/>
  <c r="C500" i="2" s="1"/>
  <c r="C501" i="2" s="1"/>
  <c r="C502" i="2" s="1"/>
  <c r="C503" i="2" s="1"/>
  <c r="AJ37" i="1"/>
  <c r="AL37" i="1" a="1"/>
  <c r="AL37" i="1" s="1"/>
  <c r="AK37" i="1" s="1"/>
  <c r="AI38" i="1"/>
  <c r="AJ38" i="1" l="1"/>
  <c r="AL38" i="1" a="1"/>
  <c r="AL38" i="1" s="1"/>
  <c r="AK38" i="1" s="1"/>
  <c r="AI39" i="1"/>
  <c r="AJ39" i="1" l="1"/>
  <c r="AL39" i="1" a="1"/>
  <c r="AL39" i="1" s="1"/>
  <c r="AK39" i="1" s="1"/>
  <c r="AI40" i="1"/>
  <c r="AJ40" i="1" l="1"/>
  <c r="AL40" i="1" a="1"/>
  <c r="AL40" i="1" s="1"/>
  <c r="AK40" i="1" s="1"/>
  <c r="AI41" i="1"/>
  <c r="AJ41" i="1" l="1"/>
  <c r="AL41" i="1" a="1"/>
  <c r="AL41" i="1" s="1"/>
  <c r="AK41" i="1" s="1"/>
  <c r="AI42" i="1"/>
  <c r="AJ42" i="1" l="1"/>
  <c r="AL42" i="1" a="1"/>
  <c r="AL42" i="1" s="1"/>
  <c r="AK42" i="1" s="1"/>
</calcChain>
</file>

<file path=xl/comments1.xml><?xml version="1.0" encoding="utf-8"?>
<comments xmlns="http://schemas.openxmlformats.org/spreadsheetml/2006/main">
  <authors>
    <author>Forfatter</author>
  </authors>
  <commentList>
    <comment ref="C3" authorId="0" shapeId="0">
      <text>
        <r>
          <rPr>
            <b/>
            <sz val="11"/>
            <color indexed="81"/>
            <rFont val="Tahoma"/>
            <family val="2"/>
          </rPr>
          <t>KØRETØJ</t>
        </r>
        <r>
          <rPr>
            <sz val="9"/>
            <color indexed="81"/>
            <rFont val="Tahoma"/>
            <family val="2"/>
          </rPr>
          <t xml:space="preserve">
Her skal du taste navnet på køretøjet eller nummerpladen - det vigtigste er, at vi ved hvilket køretøj, der er tale om.
Det er vigtigt, at man ikke springer en linje over, dvs. der ikke må være tomme celler i mellem køretøjerne.
Det er også vigtigt at kalde et køretøj det samme som tidligere, hvis det fremstår på listen flere gange.
</t>
        </r>
        <r>
          <rPr>
            <b/>
            <sz val="9"/>
            <color indexed="10"/>
            <rFont val="Tahoma"/>
            <family val="2"/>
          </rPr>
          <t>Det er vigtigt ikke at ændre på navnet på køretøjet, når først det er tastet!</t>
        </r>
      </text>
    </comment>
    <comment ref="I3" authorId="0" shapeId="0">
      <text>
        <r>
          <rPr>
            <b/>
            <sz val="11"/>
            <color indexed="81"/>
            <rFont val="Tahoma"/>
            <family val="2"/>
          </rPr>
          <t>ALARMERING</t>
        </r>
        <r>
          <rPr>
            <sz val="9"/>
            <color indexed="81"/>
            <rFont val="Tahoma"/>
            <family val="2"/>
          </rPr>
          <t xml:space="preserve">
Tidspunktet, hvor køretøjet er blevet alarmeret til at skulle afsted mod skadestedet. Normalvist vil dette tidspunkt være tidspunktet for alarmeringen af vagtholdet.
Skal køretøjet afsted for at afløse midt i en indsats, så spørg din 1. VH. hvilket tidspunkt, du skal taste.
</t>
        </r>
        <r>
          <rPr>
            <b/>
            <sz val="9"/>
            <color indexed="81"/>
            <rFont val="Tahoma"/>
            <family val="2"/>
          </rPr>
          <t xml:space="preserve">Format: </t>
        </r>
        <r>
          <rPr>
            <b/>
            <i/>
            <sz val="9"/>
            <color indexed="81"/>
            <rFont val="Tahoma"/>
            <family val="2"/>
          </rPr>
          <t>TT:MM   |  DD / MM</t>
        </r>
      </text>
    </comment>
    <comment ref="K3" authorId="0" shapeId="0">
      <text>
        <r>
          <rPr>
            <b/>
            <sz val="11"/>
            <color indexed="81"/>
            <rFont val="Tahoma"/>
            <family val="2"/>
          </rPr>
          <t>AFGANG</t>
        </r>
        <r>
          <rPr>
            <sz val="9"/>
            <color indexed="81"/>
            <rFont val="Tahoma"/>
            <family val="2"/>
          </rPr>
          <t xml:space="preserve">
Tidspunktet for, hvornår køretøjet kører ud af porten på BRSNJ KAS.
</t>
        </r>
        <r>
          <rPr>
            <i/>
            <sz val="9"/>
            <color indexed="81"/>
            <rFont val="Tahoma"/>
            <family val="2"/>
          </rPr>
          <t>Bemærk</t>
        </r>
        <r>
          <rPr>
            <sz val="9"/>
            <color indexed="81"/>
            <rFont val="Tahoma"/>
            <family val="2"/>
          </rPr>
          <t xml:space="preserve">, at der er to felter. Første felt skal klokkeslættet skrives, og andet felt skal datoen skrives.
</t>
        </r>
        <r>
          <rPr>
            <b/>
            <sz val="9"/>
            <color indexed="81"/>
            <rFont val="Tahoma"/>
            <family val="2"/>
          </rPr>
          <t xml:space="preserve">Format klokkeslæt: </t>
        </r>
        <r>
          <rPr>
            <b/>
            <i/>
            <sz val="9"/>
            <color indexed="81"/>
            <rFont val="Tahoma"/>
            <family val="2"/>
          </rPr>
          <t xml:space="preserve">TT:MM
</t>
        </r>
        <r>
          <rPr>
            <b/>
            <sz val="9"/>
            <color indexed="81"/>
            <rFont val="Tahoma"/>
            <family val="2"/>
          </rPr>
          <t xml:space="preserve">Format dato: </t>
        </r>
        <r>
          <rPr>
            <b/>
            <i/>
            <sz val="9"/>
            <color indexed="81"/>
            <rFont val="Tahoma"/>
            <family val="2"/>
          </rPr>
          <t>dd/mm</t>
        </r>
      </text>
    </comment>
    <comment ref="M3" authorId="0" shapeId="0">
      <text>
        <r>
          <rPr>
            <b/>
            <sz val="11"/>
            <color indexed="81"/>
            <rFont val="Tahoma"/>
            <family val="2"/>
          </rPr>
          <t>ANKOMST</t>
        </r>
        <r>
          <rPr>
            <sz val="9"/>
            <color indexed="81"/>
            <rFont val="Tahoma"/>
            <family val="2"/>
          </rPr>
          <t xml:space="preserve">
Tidspunktet for køretøjets ankomst på skadested.
Format: </t>
        </r>
        <r>
          <rPr>
            <b/>
            <i/>
            <sz val="9"/>
            <color indexed="81"/>
            <rFont val="Tahoma"/>
            <family val="2"/>
          </rPr>
          <t>TT:MM   |  DD / MM</t>
        </r>
        <r>
          <rPr>
            <sz val="9"/>
            <color indexed="81"/>
            <rFont val="Tahoma"/>
            <family val="2"/>
          </rPr>
          <t xml:space="preserve">
</t>
        </r>
      </text>
    </comment>
    <comment ref="O3" authorId="0" shapeId="0">
      <text>
        <r>
          <rPr>
            <b/>
            <sz val="11"/>
            <color indexed="81"/>
            <rFont val="Tahoma"/>
            <family val="2"/>
          </rPr>
          <t>FRI</t>
        </r>
        <r>
          <rPr>
            <sz val="9"/>
            <color indexed="81"/>
            <rFont val="Tahoma"/>
            <family val="2"/>
          </rPr>
          <t xml:space="preserve">
Tidspunktet for, hvornår køretøjet er frigivet fra skadestedet.
</t>
        </r>
        <r>
          <rPr>
            <b/>
            <sz val="9"/>
            <color indexed="81"/>
            <rFont val="Tahoma"/>
            <family val="2"/>
          </rPr>
          <t>Format: TT:MM   |  DD / MM</t>
        </r>
      </text>
    </comment>
    <comment ref="Q3" authorId="0" shapeId="0">
      <text>
        <r>
          <rPr>
            <b/>
            <sz val="11"/>
            <color indexed="81"/>
            <rFont val="Tahoma"/>
            <family val="2"/>
          </rPr>
          <t>HJEMME</t>
        </r>
        <r>
          <rPr>
            <sz val="9"/>
            <color indexed="81"/>
            <rFont val="Tahoma"/>
            <family val="2"/>
          </rPr>
          <t xml:space="preserve">
Tidspunktet for, hvornår køretøjet er hjemme på BRSNJ KAS igen.
</t>
        </r>
        <r>
          <rPr>
            <b/>
            <sz val="9"/>
            <color indexed="81"/>
            <rFont val="Tahoma"/>
            <family val="2"/>
          </rPr>
          <t>Format: TT:MM   |  DD / MM</t>
        </r>
      </text>
    </comment>
    <comment ref="T3" authorId="0" shapeId="0">
      <text>
        <r>
          <rPr>
            <b/>
            <sz val="11"/>
            <color indexed="81"/>
            <rFont val="Tahoma"/>
            <family val="2"/>
          </rPr>
          <t>INDIVID</t>
        </r>
        <r>
          <rPr>
            <sz val="9"/>
            <color indexed="81"/>
            <rFont val="Tahoma"/>
            <family val="2"/>
          </rPr>
          <t xml:space="preserve">
Her skal du identificere den person, du ønsker at placere i et køretøj.
</t>
        </r>
        <r>
          <rPr>
            <b/>
            <sz val="9"/>
            <color indexed="81"/>
            <rFont val="Tahoma"/>
            <family val="2"/>
          </rPr>
          <t>Værnepligtige:</t>
        </r>
        <r>
          <rPr>
            <sz val="9"/>
            <color indexed="81"/>
            <rFont val="Tahoma"/>
            <family val="2"/>
          </rPr>
          <t xml:space="preserve">
Skriv depotnummeret på den pågældende værnepligtige (f.eks. 822)
</t>
        </r>
        <r>
          <rPr>
            <b/>
            <sz val="9"/>
            <color indexed="81"/>
            <rFont val="Tahoma"/>
            <family val="2"/>
          </rPr>
          <t>Befalingsmænd:</t>
        </r>
        <r>
          <rPr>
            <sz val="9"/>
            <color indexed="81"/>
            <rFont val="Tahoma"/>
            <family val="2"/>
          </rPr>
          <t xml:space="preserve">
Skriv initialerne på den pågældende befalingsmand (f.eks. MOVE, DHT, osv.)
</t>
        </r>
        <r>
          <rPr>
            <b/>
            <sz val="9"/>
            <color indexed="81"/>
            <rFont val="Tahoma"/>
            <family val="2"/>
          </rPr>
          <t>Frivillige:</t>
        </r>
        <r>
          <rPr>
            <sz val="9"/>
            <color indexed="81"/>
            <rFont val="Tahoma"/>
            <family val="2"/>
          </rPr>
          <t xml:space="preserve">
Start med at skrive "FRIV" (uden citationstegn) foran navnet på den frivillige.
</t>
        </r>
        <r>
          <rPr>
            <b/>
            <sz val="9"/>
            <color indexed="81"/>
            <rFont val="Tahoma"/>
            <family val="2"/>
          </rPr>
          <t xml:space="preserve">Konstabler:
</t>
        </r>
        <r>
          <rPr>
            <sz val="9"/>
            <color indexed="81"/>
            <rFont val="Tahoma"/>
            <family val="2"/>
          </rPr>
          <t>Start med at skrive "KS" (uden citationstegn) foran navnet på konstablen.</t>
        </r>
      </text>
    </comment>
    <comment ref="V3" authorId="0" shapeId="0">
      <text>
        <r>
          <rPr>
            <b/>
            <sz val="11"/>
            <color indexed="81"/>
            <rFont val="Tahoma"/>
            <family val="2"/>
          </rPr>
          <t>KØRETØJ UD</t>
        </r>
        <r>
          <rPr>
            <b/>
            <sz val="9"/>
            <color indexed="81"/>
            <rFont val="Tahoma"/>
            <family val="2"/>
          </rPr>
          <t xml:space="preserve">
</t>
        </r>
        <r>
          <rPr>
            <sz val="9"/>
            <color indexed="81"/>
            <rFont val="Tahoma"/>
            <family val="2"/>
          </rPr>
          <t xml:space="preserve">I dette felt skal du vælge hvilket køretøj den pågældende person sidder/sad i på vej til skadestedet. Når du har markeret cellen vil der dukke en pil up til højre for cellen. Tryk på denne pil for at få en liste over mulige køretøjer.
</t>
        </r>
        <r>
          <rPr>
            <b/>
            <sz val="9"/>
            <color indexed="81"/>
            <rFont val="Tahoma"/>
            <family val="2"/>
          </rPr>
          <t xml:space="preserve">OBS! </t>
        </r>
        <r>
          <rPr>
            <sz val="9"/>
            <color indexed="81"/>
            <rFont val="Tahoma"/>
            <family val="2"/>
          </rPr>
          <t>vær opmærksom på, at et køretøj godt kan stå på listen flere gang. I sådan et tilfælde, skal du være sikker på, at du vælger køretøjet med den korrekte afgangstid og -dato.</t>
        </r>
      </text>
    </comment>
    <comment ref="AA3" authorId="0" shapeId="0">
      <text>
        <r>
          <rPr>
            <b/>
            <sz val="9"/>
            <color indexed="81"/>
            <rFont val="Tahoma"/>
            <family val="2"/>
          </rPr>
          <t xml:space="preserve">KØRETØJ HJEM
</t>
        </r>
        <r>
          <rPr>
            <sz val="9"/>
            <color indexed="81"/>
            <rFont val="Tahoma"/>
            <family val="2"/>
          </rPr>
          <t xml:space="preserve">I dette felt skal du vælge det køretøj pågældende person har siddet i på vej hjem fra skadestedet.Når du har markeret cellen vil der dukke en pil up til højre for cellen. Tryk på denne pil for at få en liste over mulige køretøjer.
</t>
        </r>
        <r>
          <rPr>
            <b/>
            <sz val="9"/>
            <color indexed="81"/>
            <rFont val="Tahoma"/>
            <family val="2"/>
          </rPr>
          <t>OBS!</t>
        </r>
        <r>
          <rPr>
            <sz val="9"/>
            <color indexed="81"/>
            <rFont val="Tahoma"/>
            <family val="2"/>
          </rPr>
          <t xml:space="preserve"> vær opmærksom på, at et køretøj godt kan stå på listen flere gang. I sådan et tilfælde, skal du være sikker på, at du vælger køretøjet med den korrekte "fri"-tid og -dato.</t>
        </r>
      </text>
    </comment>
  </commentList>
</comments>
</file>

<file path=xl/sharedStrings.xml><?xml version="1.0" encoding="utf-8"?>
<sst xmlns="http://schemas.openxmlformats.org/spreadsheetml/2006/main" count="1383" uniqueCount="1295">
  <si>
    <t>Køretøj</t>
  </si>
  <si>
    <t>Afgang</t>
  </si>
  <si>
    <t>Alarmering</t>
  </si>
  <si>
    <t>Fri</t>
  </si>
  <si>
    <t>Hjemme</t>
  </si>
  <si>
    <t>Køretøj hjem</t>
  </si>
  <si>
    <t>Individ</t>
  </si>
  <si>
    <t>Køretøjsnavne med afgangstidspunkt</t>
  </si>
  <si>
    <t>Køretøjsnavne med frigivelsestidspunkt</t>
  </si>
  <si>
    <t>Indsatte køretøjer (unik liste)</t>
  </si>
  <si>
    <t>Statistik</t>
  </si>
  <si>
    <t>Mandskab</t>
  </si>
  <si>
    <t>VPL</t>
  </si>
  <si>
    <t>BM</t>
  </si>
  <si>
    <t>FRIV</t>
  </si>
  <si>
    <t>Total</t>
  </si>
  <si>
    <t>Indsat NU</t>
  </si>
  <si>
    <t>TÆLLETID</t>
  </si>
  <si>
    <t>VPL Total</t>
  </si>
  <si>
    <t>VPL Nu</t>
  </si>
  <si>
    <t>BM Total</t>
  </si>
  <si>
    <t>BM Nu</t>
  </si>
  <si>
    <t>FRIV Total</t>
  </si>
  <si>
    <t>FRIV Nu</t>
  </si>
  <si>
    <t>Køretøjer</t>
  </si>
  <si>
    <t>Ture</t>
  </si>
  <si>
    <t>Min. Karakterer</t>
  </si>
  <si>
    <t>Max. Karakterer</t>
  </si>
  <si>
    <t>Frivillige</t>
  </si>
  <si>
    <t>Bogstaver foran frivillig navn</t>
  </si>
  <si>
    <t>Dep.nr. cifre</t>
  </si>
  <si>
    <t>BM initialer</t>
  </si>
  <si>
    <t>Køretøj ud</t>
  </si>
  <si>
    <t>TOTAL</t>
  </si>
  <si>
    <t>KS Total</t>
  </si>
  <si>
    <t>KS Nu</t>
  </si>
  <si>
    <t>KS</t>
  </si>
  <si>
    <t>Konstabler</t>
  </si>
  <si>
    <t>Bogstaver foran konstabel navn</t>
  </si>
  <si>
    <t>Udfyldt af:</t>
  </si>
  <si>
    <t>Version 2.3.1</t>
  </si>
  <si>
    <t>Beredskab</t>
  </si>
  <si>
    <t>Rapporttype</t>
  </si>
  <si>
    <t>RapportStatus</t>
  </si>
  <si>
    <t>BRS-ID</t>
  </si>
  <si>
    <t>Rapportnummer</t>
  </si>
  <si>
    <t>Rapportkategori</t>
  </si>
  <si>
    <t>Lokalt Rapportnummer</t>
  </si>
  <si>
    <t>Eksternt rappportnummer</t>
  </si>
  <si>
    <t>112-nummer</t>
  </si>
  <si>
    <t>Alarm modtaget</t>
  </si>
  <si>
    <t>Alarm modtaget fra</t>
  </si>
  <si>
    <t>Første meldings ordlyd</t>
  </si>
  <si>
    <t>Første meldings bemærkning</t>
  </si>
  <si>
    <t>Årsag til alarmering</t>
  </si>
  <si>
    <t>Del af mødeplan</t>
  </si>
  <si>
    <t>Meldingsadresse</t>
  </si>
  <si>
    <t>Kommune</t>
  </si>
  <si>
    <t>Kommunekode</t>
  </si>
  <si>
    <t>Vejkode</t>
  </si>
  <si>
    <t>Vejnavn</t>
  </si>
  <si>
    <t>Husnummer</t>
  </si>
  <si>
    <t>Bogstav</t>
  </si>
  <si>
    <t>Postnummer</t>
  </si>
  <si>
    <t>By</t>
  </si>
  <si>
    <t>Easting</t>
  </si>
  <si>
    <t>Northing</t>
  </si>
  <si>
    <t>Meldingsadresse uden officiel adresse</t>
  </si>
  <si>
    <t>Meldingsadresse supplerende oplysning</t>
  </si>
  <si>
    <t>Servicemål for udrykningstid</t>
  </si>
  <si>
    <t>Skadested</t>
  </si>
  <si>
    <t>Skadested uden adresse</t>
  </si>
  <si>
    <t>Skadested supplerende bemærkninger</t>
  </si>
  <si>
    <t>Alarmtype</t>
  </si>
  <si>
    <t>Var opgaven løst før ankomst?</t>
  </si>
  <si>
    <t>Var første meldings ordlyd passende?</t>
  </si>
  <si>
    <t>Hændelsens placering</t>
  </si>
  <si>
    <t>Hændelsestype</t>
  </si>
  <si>
    <t>Særlig hændelse</t>
  </si>
  <si>
    <t>Brandsikringsanlæggets nummer</t>
  </si>
  <si>
    <t>Detektorgruppenummer</t>
  </si>
  <si>
    <t>Detektornummer</t>
  </si>
  <si>
    <t>Detektortype</t>
  </si>
  <si>
    <t>Formodet årsag til aktivering</t>
  </si>
  <si>
    <t>Bekrivelse</t>
  </si>
  <si>
    <t>Beskrivelse</t>
  </si>
  <si>
    <t>vedhæftede filer</t>
  </si>
  <si>
    <t>Indsats</t>
  </si>
  <si>
    <t>Hvilke opgaver er udført på indsatsen</t>
  </si>
  <si>
    <t>Objekttekst</t>
  </si>
  <si>
    <t>Objekt Andet</t>
  </si>
  <si>
    <t>Antal tilskadekomne personer</t>
  </si>
  <si>
    <t>Skadeart</t>
  </si>
  <si>
    <t>Bemærkning tilskadekommet</t>
  </si>
  <si>
    <t>Antal omkomne personer</t>
  </si>
  <si>
    <t>Brand</t>
  </si>
  <si>
    <t>Faktorer der bidrog til brand</t>
  </si>
  <si>
    <t>Formodet årsag til Brand</t>
  </si>
  <si>
    <t>Formodet medvirkende faktor til, at antændelse fandt sted</t>
  </si>
  <si>
    <t>Formodede menneskelige faktorer, der medvirkede til at, antændelse fandt sted</t>
  </si>
  <si>
    <t>Supplerende tekst</t>
  </si>
  <si>
    <t>Oplysninger om antændelsen (formodet)</t>
  </si>
  <si>
    <t>Varmekilde som antændte branden</t>
  </si>
  <si>
    <t>Supplerende oplysninger</t>
  </si>
  <si>
    <t>Materiale først antændt</t>
  </si>
  <si>
    <t>Evt. udstyr involveret i antændelsen</t>
  </si>
  <si>
    <t>Fabrikat, model, serienummer mv. på udstyr</t>
  </si>
  <si>
    <t>Slukningsoplysninger</t>
  </si>
  <si>
    <t>Brandklassificering</t>
  </si>
  <si>
    <t>Brandvandkilde</t>
  </si>
  <si>
    <t>Brandvandkildeandet</t>
  </si>
  <si>
    <t>Bygningsbrand</t>
  </si>
  <si>
    <t>Brandforløb ved ankomst</t>
  </si>
  <si>
    <t>Brandstartrum</t>
  </si>
  <si>
    <t>Brandstartrumandet</t>
  </si>
  <si>
    <t>Brandspredning</t>
  </si>
  <si>
    <t>Var der brandteknisk udstyr tilstede</t>
  </si>
  <si>
    <t>Brandtekniskudstyrvirkede</t>
  </si>
  <si>
    <t>Redning</t>
  </si>
  <si>
    <t>Personredning</t>
  </si>
  <si>
    <t>Redningsmetode</t>
  </si>
  <si>
    <t>Redningsmetodeandet</t>
  </si>
  <si>
    <t>Antalpersonerreddet</t>
  </si>
  <si>
    <t>Antalpersonerevakueret</t>
  </si>
  <si>
    <t>Antaldyrreddet</t>
  </si>
  <si>
    <t>Personredningbemærkning</t>
  </si>
  <si>
    <t>Formodet årsag til CBRNE-hændelse(miljø)</t>
  </si>
  <si>
    <t>Stofnavn</t>
  </si>
  <si>
    <t>Mængde (enhed)</t>
  </si>
  <si>
    <t>Mængde udstrømmet</t>
  </si>
  <si>
    <t>Mængde opsamlet</t>
  </si>
  <si>
    <t>Fremme</t>
  </si>
  <si>
    <t>Frigivet</t>
  </si>
  <si>
    <t>Klar igen</t>
  </si>
  <si>
    <t>Mødt</t>
  </si>
  <si>
    <t>Opgave</t>
  </si>
  <si>
    <t>Funktion</t>
  </si>
  <si>
    <t>Ansættelsesstatus</t>
  </si>
  <si>
    <t>Beredskabsniveau</t>
  </si>
  <si>
    <t>Rekvirent</t>
  </si>
  <si>
    <t>Station</t>
  </si>
  <si>
    <t>Brandsynsobjektkategori</t>
  </si>
  <si>
    <t>Kørselstype</t>
  </si>
  <si>
    <t>antal personer på køretøjet</t>
  </si>
  <si>
    <t>AlarmModtagetFra</t>
  </si>
  <si>
    <t>112-Hele landet</t>
  </si>
  <si>
    <t>112-København</t>
  </si>
  <si>
    <t>112-Politi</t>
  </si>
  <si>
    <t>Andet</t>
  </si>
  <si>
    <t>Direkte henvendelse til redningsberedskabet</t>
  </si>
  <si>
    <t>Direkte overførsel (ABA)</t>
  </si>
  <si>
    <t>BrandMedvirkFaktor</t>
  </si>
  <si>
    <t>El-installationer (fejl), ikke specificeret</t>
  </si>
  <si>
    <t>Fejl i elektrisk brugsgenstand, ikke specificeret</t>
  </si>
  <si>
    <t>Kortslutning i elektrisk brugsgenstand</t>
  </si>
  <si>
    <t>Kortslutning i stikkontakt og andre El-installationer</t>
  </si>
  <si>
    <t>Bortkastede cigaretter mm. (uforsigtighed rygning)</t>
  </si>
  <si>
    <t>Bortkastet aske fra brændeovn eller lignende (ikke tobak)</t>
  </si>
  <si>
    <t>Bortkastet aske fra grill eller lignende (ikke tobak)</t>
  </si>
  <si>
    <t>Forkert brug af elektrisk brugsgenstand</t>
  </si>
  <si>
    <t>Forkert brug af materiale eller produkt - andet</t>
  </si>
  <si>
    <t>Forkert brug af materiale eller produkt ved madlavning (uforsigtighed madlavning)</t>
  </si>
  <si>
    <t>Leg med ild</t>
  </si>
  <si>
    <t>Spild af brandfarlige væsker</t>
  </si>
  <si>
    <t>Svejse-, slibe-, skærearbejde</t>
  </si>
  <si>
    <t>Tagdækning</t>
  </si>
  <si>
    <t>Uforsigtighed ved arbejde</t>
  </si>
  <si>
    <t>Varmekilde for tæt på brændbart materiale (friktionsvarme)</t>
  </si>
  <si>
    <t>Anden håndtering/kontrol med åben ild</t>
  </si>
  <si>
    <t>Brændbart materiale for tæt på åben ild</t>
  </si>
  <si>
    <t>Genopblussen af brand</t>
  </si>
  <si>
    <t>Udendørs afbrænding af affald</t>
  </si>
  <si>
    <t>Udendørs afbrænding af naturarealer</t>
  </si>
  <si>
    <t>Udendørs bål til opvarmning eller madlavning</t>
  </si>
  <si>
    <t>Uforsigtighed ved brug af åben ild, ikke specificeret</t>
  </si>
  <si>
    <t>Defekt bremse</t>
  </si>
  <si>
    <t>Defekt motor</t>
  </si>
  <si>
    <t>Ledningsbrud</t>
  </si>
  <si>
    <t>Lækage</t>
  </si>
  <si>
    <t>Mekanisk fejl eller svigt - andet</t>
  </si>
  <si>
    <t>Termostatsvigt</t>
  </si>
  <si>
    <t>Tæring</t>
  </si>
  <si>
    <t>Lynnedslag</t>
  </si>
  <si>
    <t>Natur, andet</t>
  </si>
  <si>
    <t>Oversvømmelse</t>
  </si>
  <si>
    <t>Solstråler</t>
  </si>
  <si>
    <t>Storm</t>
  </si>
  <si>
    <t>Stormflod</t>
  </si>
  <si>
    <t>Vejrlig, ikke specificeret</t>
  </si>
  <si>
    <t>Kollision, kørt over, drejet over mm.</t>
  </si>
  <si>
    <t>Mangel på vedligeholdelse af skorsten o. lign.</t>
  </si>
  <si>
    <t>Operationel mangel, andet</t>
  </si>
  <si>
    <t>Elektrisk Brugsgenstand</t>
  </si>
  <si>
    <t>Elevatorstop</t>
  </si>
  <si>
    <t>Uforsigtighed</t>
  </si>
  <si>
    <t>Ukendt</t>
  </si>
  <si>
    <t>Uoplyst</t>
  </si>
  <si>
    <t>BrandMenneskeligeFaktorerÅrsagT</t>
  </si>
  <si>
    <t>Alder Skriv</t>
  </si>
  <si>
    <t>Alkohol/narkopåvirket</t>
  </si>
  <si>
    <t>Andet Handicap</t>
  </si>
  <si>
    <t>Fysisk handicappet</t>
  </si>
  <si>
    <t>Ingen medvirkende faktorer</t>
  </si>
  <si>
    <t>Psykisk handicappet</t>
  </si>
  <si>
    <t>Sovende</t>
  </si>
  <si>
    <t>Udviklingshæmmet</t>
  </si>
  <si>
    <t>Uovervåget</t>
  </si>
  <si>
    <t>Anden elektrisk lampe</t>
  </si>
  <si>
    <t>Belysning ikke specificeret</t>
  </si>
  <si>
    <t>El-lyskæde</t>
  </si>
  <si>
    <t>Lampe med halogen pære</t>
  </si>
  <si>
    <t>Lampe med LED pære</t>
  </si>
  <si>
    <t>Elektrisk brugsgenstand</t>
  </si>
  <si>
    <t>Anden elektronik</t>
  </si>
  <si>
    <t>Anden telefon</t>
  </si>
  <si>
    <t>Batteri</t>
  </si>
  <si>
    <t>Billedrørs TV</t>
  </si>
  <si>
    <t>Bærbar PC</t>
  </si>
  <si>
    <t>Elektronik ikke specificeret</t>
  </si>
  <si>
    <t>Fladskærms TV mv.</t>
  </si>
  <si>
    <t>Mobiltelefon / trådløs telefon</t>
  </si>
  <si>
    <t>Oplader</t>
  </si>
  <si>
    <t>PC-tilbehør</t>
  </si>
  <si>
    <t>Stationær PC</t>
  </si>
  <si>
    <t>Tablet/computer</t>
  </si>
  <si>
    <t>Telefon ikke specificeret</t>
  </si>
  <si>
    <t>TV ikke specificeret</t>
  </si>
  <si>
    <t>Anden brænder (til tagdækning o.lign.)</t>
  </si>
  <si>
    <t>Andet håndværktøj eller maskine</t>
  </si>
  <si>
    <t>Håndværktøj og Maskiner ikke specificeret</t>
  </si>
  <si>
    <t>Metalforarbejdningsmaskine</t>
  </si>
  <si>
    <t>Pakkemaskine</t>
  </si>
  <si>
    <t>Plastforarbejdningsmaskine</t>
  </si>
  <si>
    <t>Sprøjtemalings- og dyplakeringsudstyr</t>
  </si>
  <si>
    <t>Svejseanlæg/apparat</t>
  </si>
  <si>
    <t>Træforarbejdningsmaskine</t>
  </si>
  <si>
    <t>Ukrudtsbrænder</t>
  </si>
  <si>
    <t>Vinkelsliber o. lign.</t>
  </si>
  <si>
    <t>Anden hård hvidevare</t>
  </si>
  <si>
    <t>Emhætte</t>
  </si>
  <si>
    <t>Fryser</t>
  </si>
  <si>
    <t>Hårde hvidevarer ikke specificeret</t>
  </si>
  <si>
    <t>Køleskab/kølefryseskab/kombiskab</t>
  </si>
  <si>
    <t>Opvaskemaskine</t>
  </si>
  <si>
    <t>Tørreskab</t>
  </si>
  <si>
    <t>Tørretumbler</t>
  </si>
  <si>
    <t>Vaskemaskine</t>
  </si>
  <si>
    <t>Anden El-installation</t>
  </si>
  <si>
    <t>El-bil oplader/El-bil batteri</t>
  </si>
  <si>
    <t>El-installationer ikke specificeret</t>
  </si>
  <si>
    <t>El-kabler/ledning</t>
  </si>
  <si>
    <t>El-tavle</t>
  </si>
  <si>
    <t>Gas-installationer</t>
  </si>
  <si>
    <t>Installationer ikke specificeret</t>
  </si>
  <si>
    <t>Stikkontakt</t>
  </si>
  <si>
    <t>Transportanlæg</t>
  </si>
  <si>
    <t>Vandinstallationer</t>
  </si>
  <si>
    <t>Ventilationsanlæg</t>
  </si>
  <si>
    <t>Intet objekt</t>
  </si>
  <si>
    <t>Andet fyringsanlæg til fast brændsel</t>
  </si>
  <si>
    <t>Brændeovn</t>
  </si>
  <si>
    <t>El-anlæg</t>
  </si>
  <si>
    <t>Fyringsanlæg ikke specificeret</t>
  </si>
  <si>
    <t>Fyringsanlæg, Bioethanol (biopejs/biofyr)</t>
  </si>
  <si>
    <t>Fyringsanlæg, Fast brændsel ikke specificeret</t>
  </si>
  <si>
    <t>Fyringsanlæg, Flis/halm (halm/flisfyr)</t>
  </si>
  <si>
    <t>Fyringsanlæg, Gas (gasfyr)</t>
  </si>
  <si>
    <t>Fyringsanlæg, Olie (oliefyr)</t>
  </si>
  <si>
    <t>Gas/kloak eller andet anlæg</t>
  </si>
  <si>
    <t>Kloakanlæg</t>
  </si>
  <si>
    <t>Pejs</t>
  </si>
  <si>
    <t>Pillefyr</t>
  </si>
  <si>
    <t>Solcelleanlæg</t>
  </si>
  <si>
    <t>Tekniske anlæg ikke specificeret</t>
  </si>
  <si>
    <t>Vandledning</t>
  </si>
  <si>
    <t>Andet varmeapparat</t>
  </si>
  <si>
    <t>Strygejern</t>
  </si>
  <si>
    <t>Vandvarmer</t>
  </si>
  <si>
    <t>Varmeapparater, andet ikke specificeret</t>
  </si>
  <si>
    <t>Varmekabler</t>
  </si>
  <si>
    <t>Varmelamper</t>
  </si>
  <si>
    <t>Varmepistol</t>
  </si>
  <si>
    <t>Varmetæppe/varmepude</t>
  </si>
  <si>
    <t>Brødrister</t>
  </si>
  <si>
    <t>Bålplads</t>
  </si>
  <si>
    <t>El-kedel</t>
  </si>
  <si>
    <t>Elkomfur (kogeplade)</t>
  </si>
  <si>
    <t>Friturekoger</t>
  </si>
  <si>
    <t>Gas</t>
  </si>
  <si>
    <t>Gaskomfur</t>
  </si>
  <si>
    <t>Grill ikke specificeret</t>
  </si>
  <si>
    <t>Kaffemaskine</t>
  </si>
  <si>
    <t>Kogeplade</t>
  </si>
  <si>
    <t>Komfur ikke specificeret</t>
  </si>
  <si>
    <t>Kul</t>
  </si>
  <si>
    <t>Microbølgeovn</t>
  </si>
  <si>
    <t>Ovn</t>
  </si>
  <si>
    <t>Varmeapparater, madlavning ikke specificeret</t>
  </si>
  <si>
    <t>El-radiator/varmeblæser/luftaffugter</t>
  </si>
  <si>
    <t>Luftaffugter</t>
  </si>
  <si>
    <t>Strålevarmeapparat</t>
  </si>
  <si>
    <t>Varmeapparater, rumopvarmning ikke specificeret</t>
  </si>
  <si>
    <t>Varmeblæser</t>
  </si>
  <si>
    <t>BrandObjektInvolveretIAntændels</t>
  </si>
  <si>
    <t>BrandObjektMaterialeAnvendelse</t>
  </si>
  <si>
    <t>Alm. Tæppe</t>
  </si>
  <si>
    <t>Anden boliginventar - Skriv</t>
  </si>
  <si>
    <t>Anden møbel</t>
  </si>
  <si>
    <t>Bord</t>
  </si>
  <si>
    <t>Dekorationer/juletræ</t>
  </si>
  <si>
    <t>Dyne/pude</t>
  </si>
  <si>
    <t>Gardin</t>
  </si>
  <si>
    <t>Juletræ</t>
  </si>
  <si>
    <t>Madras</t>
  </si>
  <si>
    <t>Seng</t>
  </si>
  <si>
    <t>Skraldespand</t>
  </si>
  <si>
    <t>Sofa</t>
  </si>
  <si>
    <t>Stol</t>
  </si>
  <si>
    <t>Tøj</t>
  </si>
  <si>
    <t>Brandfarlige væsker</t>
  </si>
  <si>
    <t>Andet byggemateriale</t>
  </si>
  <si>
    <t>Isolationsmaterialer</t>
  </si>
  <si>
    <t>Anden bygningskonstruktion</t>
  </si>
  <si>
    <t>Etageadskillelse</t>
  </si>
  <si>
    <t>Skorsten</t>
  </si>
  <si>
    <t>Tagkonstruktion</t>
  </si>
  <si>
    <t>Vægkonstruktion</t>
  </si>
  <si>
    <t>Affaldsoplag</t>
  </si>
  <si>
    <t>Andet brandfarligt oplag</t>
  </si>
  <si>
    <t>Foderstof oplag</t>
  </si>
  <si>
    <t>Fyrværkeri oplag</t>
  </si>
  <si>
    <t>Halmoplag</t>
  </si>
  <si>
    <t>Plastoplag</t>
  </si>
  <si>
    <t>Træoplag</t>
  </si>
  <si>
    <t>Bagage/lasteområde</t>
  </si>
  <si>
    <t>Drivmiddel (brændstof, batteri, brint mfl.)</t>
  </si>
  <si>
    <t>Hjulområde</t>
  </si>
  <si>
    <t>Kabine/førerområde</t>
  </si>
  <si>
    <t>Motorområde</t>
  </si>
  <si>
    <t>Transportmidler uspecificeret</t>
  </si>
  <si>
    <t>Udstødningssystem</t>
  </si>
  <si>
    <t>BrandSpredning</t>
  </si>
  <si>
    <t>Brændbar beklædning</t>
  </si>
  <si>
    <t>Flyveild</t>
  </si>
  <si>
    <t>Gennembrænding</t>
  </si>
  <si>
    <t>Huller i brandcelle- brandsektionsvæg</t>
  </si>
  <si>
    <t>Huller i etageadskillelsen</t>
  </si>
  <si>
    <t>Strålevarme</t>
  </si>
  <si>
    <t>Varmeledning</t>
  </si>
  <si>
    <t>Varmestrømning</t>
  </si>
  <si>
    <t>Via hulrum</t>
  </si>
  <si>
    <t>Åbenstående alm. døre</t>
  </si>
  <si>
    <t>Åbenstående branddøre</t>
  </si>
  <si>
    <t>BrandStartRum</t>
  </si>
  <si>
    <t>Affaldsrum</t>
  </si>
  <si>
    <t>Altan/terrasse</t>
  </si>
  <si>
    <t>Andet rum</t>
  </si>
  <si>
    <t>Andet rum industri - skriv</t>
  </si>
  <si>
    <t>Andet rum landbrug - skriv</t>
  </si>
  <si>
    <t>Andet rum service - skriv</t>
  </si>
  <si>
    <t>Bad, WC</t>
  </si>
  <si>
    <t>Bryggers</t>
  </si>
  <si>
    <t>Butikslokale</t>
  </si>
  <si>
    <t>Elevator</t>
  </si>
  <si>
    <t>Entré, gang</t>
  </si>
  <si>
    <t>Forsamlingslokale/kantine</t>
  </si>
  <si>
    <t>Fyrrum, depotrum, hobbyrum o.lign.</t>
  </si>
  <si>
    <t>Garderobe, omklædning</t>
  </si>
  <si>
    <t>Hulrum i konstruktion inkl. skorsten</t>
  </si>
  <si>
    <t>Hulrum i konstruktion/tagkonstruktion</t>
  </si>
  <si>
    <t>Kontor</t>
  </si>
  <si>
    <t>Køkken</t>
  </si>
  <si>
    <t>Laboratorium</t>
  </si>
  <si>
    <t>Lade</t>
  </si>
  <si>
    <t>Lagerlokale</t>
  </si>
  <si>
    <t>Maskinhus</t>
  </si>
  <si>
    <t>Opholdsrum</t>
  </si>
  <si>
    <t>Parkeringskælder</t>
  </si>
  <si>
    <t>Produktionslokale</t>
  </si>
  <si>
    <t>Pulterrum, kælder</t>
  </si>
  <si>
    <t>Pulterrum, loft</t>
  </si>
  <si>
    <t>Rengøringsrum</t>
  </si>
  <si>
    <t>Sauna</t>
  </si>
  <si>
    <t>Silo</t>
  </si>
  <si>
    <t>Skur</t>
  </si>
  <si>
    <t>Soveværelse</t>
  </si>
  <si>
    <t>Sprøjtekabine</t>
  </si>
  <si>
    <t>Stald</t>
  </si>
  <si>
    <t>Stue</t>
  </si>
  <si>
    <t>Teknikrum</t>
  </si>
  <si>
    <t>Trappe</t>
  </si>
  <si>
    <t>Udestue/havestue</t>
  </si>
  <si>
    <t>Udhus/carport/garage</t>
  </si>
  <si>
    <t>Ventesal/reception</t>
  </si>
  <si>
    <t>Værksted</t>
  </si>
  <si>
    <t>Øvrig rum beboelse - skriv</t>
  </si>
  <si>
    <t>BrandTekniskUdstyr</t>
  </si>
  <si>
    <t>ABA-anlæg</t>
  </si>
  <si>
    <t>ABDL</t>
  </si>
  <si>
    <t>Andre anlæg</t>
  </si>
  <si>
    <t>Branddasker</t>
  </si>
  <si>
    <t>Brandtæppe</t>
  </si>
  <si>
    <t>Brandventilation (ABV)</t>
  </si>
  <si>
    <t>Flugtvejs- og panikbelysning</t>
  </si>
  <si>
    <t>Håndildslukker</t>
  </si>
  <si>
    <t>Røgalarm</t>
  </si>
  <si>
    <t>Røgudluftning</t>
  </si>
  <si>
    <t>Sprinkler (AVS)/Slangevinde</t>
  </si>
  <si>
    <t>Varslingsanlæg</t>
  </si>
  <si>
    <t>BrandTypeMaterialeFørstAntændt</t>
  </si>
  <si>
    <t>Andet materiale</t>
  </si>
  <si>
    <t>Anden brændbar gas</t>
  </si>
  <si>
    <t>Naturgas</t>
  </si>
  <si>
    <t>Anden brændbar væske</t>
  </si>
  <si>
    <t>Benzin/diesel</t>
  </si>
  <si>
    <t>Ethanol</t>
  </si>
  <si>
    <t>Olie/fedt ved madlavning</t>
  </si>
  <si>
    <t>Andet fast materiale</t>
  </si>
  <si>
    <t>Glasfiber</t>
  </si>
  <si>
    <t>Gummi (bildæk mm.)</t>
  </si>
  <si>
    <t>Lithium batteri (materiale)</t>
  </si>
  <si>
    <t>Plastic</t>
  </si>
  <si>
    <t>Tagpap</t>
  </si>
  <si>
    <t>Tekstil (tøj o. lign.)</t>
  </si>
  <si>
    <t>Glanssod/løbesod</t>
  </si>
  <si>
    <t>Andet isolationsmateriale</t>
  </si>
  <si>
    <t>Ekspanderet perlit</t>
  </si>
  <si>
    <t>EPS</t>
  </si>
  <si>
    <t>Flamingo</t>
  </si>
  <si>
    <t>Hør, EPS, XPS, PIR, PUR</t>
  </si>
  <si>
    <t>Mineraluld</t>
  </si>
  <si>
    <t>Papiruld</t>
  </si>
  <si>
    <t>PIR</t>
  </si>
  <si>
    <t>PUR</t>
  </si>
  <si>
    <t>Træfiber</t>
  </si>
  <si>
    <t>XPS</t>
  </si>
  <si>
    <t>Andet naturmateriale</t>
  </si>
  <si>
    <t>Grilkul, briketter</t>
  </si>
  <si>
    <t>Græs/ukrudt o.lign.</t>
  </si>
  <si>
    <t>Hø, strå, halm</t>
  </si>
  <si>
    <t>Papir/pap</t>
  </si>
  <si>
    <t>Spagnum</t>
  </si>
  <si>
    <t>Træ</t>
  </si>
  <si>
    <t>BrandVandkilde</t>
  </si>
  <si>
    <t>Brandhane</t>
  </si>
  <si>
    <t>Sprøjtens tank</t>
  </si>
  <si>
    <t>Vandtankvogn</t>
  </si>
  <si>
    <t>Åbent vand</t>
  </si>
  <si>
    <t>BrandVarmekilde</t>
  </si>
  <si>
    <t>Advarsels/nødblus</t>
  </si>
  <si>
    <t>Anden Varmekilde</t>
  </si>
  <si>
    <t>Anden varme</t>
  </si>
  <si>
    <t>Elektrisk lysbue</t>
  </si>
  <si>
    <t>Gnist, glød eller flamme</t>
  </si>
  <si>
    <t>Udstrålet eller udført varme</t>
  </si>
  <si>
    <t>Cigaret, pibe, cigar</t>
  </si>
  <si>
    <t>Lighter</t>
  </si>
  <si>
    <t>Tændstik</t>
  </si>
  <si>
    <t>Eksplosiver og fyrværkeri</t>
  </si>
  <si>
    <t>Anden kemisk eller naturlig varmekilde</t>
  </si>
  <si>
    <t>Eksplosion (Kemisk reaktion)</t>
  </si>
  <si>
    <t>Selvantændelse (Kemisk reaktion)</t>
  </si>
  <si>
    <t>Statisk elektricitet</t>
  </si>
  <si>
    <t>Ledt Varme fra anden brand</t>
  </si>
  <si>
    <t>Andet stearinlys</t>
  </si>
  <si>
    <t>Fakkel til belysning (inkl. petroleum, olie, bioethanol, gas)</t>
  </si>
  <si>
    <t>Fyrfadslys eller andet stearinlys</t>
  </si>
  <si>
    <t>Levende lys uspecificeret</t>
  </si>
  <si>
    <t>Olie- eller petroleumslampe mv.</t>
  </si>
  <si>
    <t>Rispapir lanterne</t>
  </si>
  <si>
    <t>Stearinlys på juletræ/juledekoration/adventskrans</t>
  </si>
  <si>
    <t>Smeltet varmt materiale (metal, glas, slagger fra svejsning, bremseklods)</t>
  </si>
  <si>
    <t>Varme, gnist fra friktion</t>
  </si>
  <si>
    <t>Varme fra ubestemt rygende materiale</t>
  </si>
  <si>
    <t>FørsteMeldingOrdlyd</t>
  </si>
  <si>
    <t>Alarm Gl. Lillebæltsbro/sammenstyrtning</t>
  </si>
  <si>
    <t>AMB-FUH-Ambulance</t>
  </si>
  <si>
    <t>Amoniakudslip</t>
  </si>
  <si>
    <t>Ass.-Alarmeringsplan-iværksæt</t>
  </si>
  <si>
    <t>Ass.-A-sprøjte</t>
  </si>
  <si>
    <t>Ass.-A-sprøjte+drejestige</t>
  </si>
  <si>
    <t>Ass.-A-sprøjte+tankvogn</t>
  </si>
  <si>
    <t>Ass.-Båd</t>
  </si>
  <si>
    <t>Ass.-Drejestige</t>
  </si>
  <si>
    <t>Ass.-Dykker</t>
  </si>
  <si>
    <t>Ass.-Miljø, Trin I</t>
  </si>
  <si>
    <t>Ass.-Miljø, Trin II</t>
  </si>
  <si>
    <t>Ass.-Redning</t>
  </si>
  <si>
    <t>Ass.-Slangetender</t>
  </si>
  <si>
    <t>Ass.-Tankvogn</t>
  </si>
  <si>
    <t>Benzinudslip</t>
  </si>
  <si>
    <t>Brand Andet</t>
  </si>
  <si>
    <t>Brand med tilskadekomst</t>
  </si>
  <si>
    <t>Brandalarm</t>
  </si>
  <si>
    <t>Brand-Bil EL/Brint</t>
  </si>
  <si>
    <t>Brand-Bil i det fri</t>
  </si>
  <si>
    <t>Brand-Bil i P-hus</t>
  </si>
  <si>
    <t>Brand-Bil i P-kælder</t>
  </si>
  <si>
    <t>Brand-Bil under tag</t>
  </si>
  <si>
    <t>Brand-Fly, Militært</t>
  </si>
  <si>
    <t>Brand-Fly, Passagerer</t>
  </si>
  <si>
    <t>Brand-Landbrugsredskab</t>
  </si>
  <si>
    <t>Brand-Lastbil/Bus</t>
  </si>
  <si>
    <t>Brand-Lastbil/Bus El/Brint</t>
  </si>
  <si>
    <t>Brand-MC/Knallert</t>
  </si>
  <si>
    <t>Brand-Mindre Fly, Passagerer</t>
  </si>
  <si>
    <t>Brand-Skib på land/dok</t>
  </si>
  <si>
    <t>Brand-Skib på sø</t>
  </si>
  <si>
    <t>Brand-Skib ved kaj/havnebassin</t>
  </si>
  <si>
    <t>Brand-Større Fly, Passagerer</t>
  </si>
  <si>
    <t>Brand-Tog, Godstog</t>
  </si>
  <si>
    <t>Brand-Tog, Passagertog/Letbane</t>
  </si>
  <si>
    <t>Bygn.brand-Butik</t>
  </si>
  <si>
    <t>Bygn.brand-Carport, fritliggende</t>
  </si>
  <si>
    <t>Bygn.brand-Etageejendom</t>
  </si>
  <si>
    <t>Bygn.brand-Etageejendom-Kælder</t>
  </si>
  <si>
    <t>Bygn.brand-Etageejendom-Lejlighed</t>
  </si>
  <si>
    <t>Bygn.brand-Etageejendom-tag</t>
  </si>
  <si>
    <t>Bygn.brand-Garage, fritliggendde</t>
  </si>
  <si>
    <t>Bygn.brand-Gård</t>
  </si>
  <si>
    <t>Bygn.brand-Gård/fare for dyr</t>
  </si>
  <si>
    <t>Bygn.brand-højhus</t>
  </si>
  <si>
    <t>Bygn.brand-Industribygning</t>
  </si>
  <si>
    <t>Bygn.brand-Industribygning - Særligt objekt</t>
  </si>
  <si>
    <t>Bygn.brand-Institution</t>
  </si>
  <si>
    <t>Bygn.brand-Kolonihavehus</t>
  </si>
  <si>
    <t>Bygn.brand-Lejlighed</t>
  </si>
  <si>
    <t>Bygn.brand-Mindre brand</t>
  </si>
  <si>
    <t>Bygn.brand-Sommerhus</t>
  </si>
  <si>
    <t>Bygn.brand-Udhus/skur o.lign., fritliggende</t>
  </si>
  <si>
    <t>Bygn.brand-Villa/Rækkehus</t>
  </si>
  <si>
    <t>Bål på gade</t>
  </si>
  <si>
    <t>Container i det fri-Brand</t>
  </si>
  <si>
    <t>Container i skur-Brand</t>
  </si>
  <si>
    <t>Container-Mindre brand</t>
  </si>
  <si>
    <t>Defekt gas/el</t>
  </si>
  <si>
    <t>Eftersyn</t>
  </si>
  <si>
    <t>Eksplosion</t>
  </si>
  <si>
    <t>Elevatorulykke</t>
  </si>
  <si>
    <t>EL-instal.-Brand-Anlæg i det fri</t>
  </si>
  <si>
    <t>EL-instal.-Brand-Mindre</t>
  </si>
  <si>
    <t>EL-instal.-Brand-Nedfaldne el-ledninger</t>
  </si>
  <si>
    <t>EL-instal.-Brand-Transformatorstation</t>
  </si>
  <si>
    <t>EL-instal.-Brand-Vindmølle</t>
  </si>
  <si>
    <t>Elulykke</t>
  </si>
  <si>
    <t>Fly - standby 1/sikkerhedslanding</t>
  </si>
  <si>
    <t>Fly - standby 2/sikkerhedslanding</t>
  </si>
  <si>
    <t>Fly - standby 3/sikkerhedslanding</t>
  </si>
  <si>
    <t>Flyulykke-Militært</t>
  </si>
  <si>
    <t>Flyulykke-mindre fly, Passager</t>
  </si>
  <si>
    <t>Flyulykke-Passager</t>
  </si>
  <si>
    <t>Flyulykke-større fly, Passager</t>
  </si>
  <si>
    <t>Forurening Andet</t>
  </si>
  <si>
    <t>Forurening uheld</t>
  </si>
  <si>
    <t>FUH-Bil i vand</t>
  </si>
  <si>
    <t>FUH-Brand i bil</t>
  </si>
  <si>
    <t>FUH-Fastklemt Letbane</t>
  </si>
  <si>
    <t>FUH-Fastklemte BIL</t>
  </si>
  <si>
    <t>FUH-Fastklemte LASTBIL/BUS</t>
  </si>
  <si>
    <t>FUH-Fastklemte/Brandfare BIL</t>
  </si>
  <si>
    <t>FUH-Fastklemte/Brandfare LASTBIL/BUS</t>
  </si>
  <si>
    <t>FUH-Tilskadekomne＞5</t>
  </si>
  <si>
    <t>Gas-BRAND i udsivende gas</t>
  </si>
  <si>
    <t>Gas-Gaslugt - eftersyn</t>
  </si>
  <si>
    <t>Gas-Gaslugt i bygning</t>
  </si>
  <si>
    <t>Gas-Gaslugt i det fri</t>
  </si>
  <si>
    <t>Gas-Ledningsbrud, ej antændt</t>
  </si>
  <si>
    <t>Gasudslip</t>
  </si>
  <si>
    <t>Gasulykke</t>
  </si>
  <si>
    <t>Ikke angivet</t>
  </si>
  <si>
    <t>Ild i bygning</t>
  </si>
  <si>
    <t>Ild i kælder</t>
  </si>
  <si>
    <t>Ild i lejlighed</t>
  </si>
  <si>
    <t>Ild i tag</t>
  </si>
  <si>
    <t>Ild på trappe</t>
  </si>
  <si>
    <t>ISL-Forespørgsel</t>
  </si>
  <si>
    <t>Kemikalieuheld</t>
  </si>
  <si>
    <t>Klorudslip</t>
  </si>
  <si>
    <t>Min. forurening-Kemikalieudslip</t>
  </si>
  <si>
    <t>Min. forurening-Mindre spild</t>
  </si>
  <si>
    <t>Min. forurening-Oliefilm på vand</t>
  </si>
  <si>
    <t>Min. forurening-v/FUH</t>
  </si>
  <si>
    <t>Naturbrand-Halmstak</t>
  </si>
  <si>
    <t>Naturbrand-Hede/Klit</t>
  </si>
  <si>
    <t>Naturbrand-Mark m/Afgrøder</t>
  </si>
  <si>
    <t>Naturbrand-Mark, Høstet</t>
  </si>
  <si>
    <t>Naturbrand-Mindre brand</t>
  </si>
  <si>
    <t>Naturbrand-Skov/Plantage</t>
  </si>
  <si>
    <t>Naturbrand-Skråning/Grøft</t>
  </si>
  <si>
    <t>Oliespild</t>
  </si>
  <si>
    <t>Redn.-Bygning/Højderedning</t>
  </si>
  <si>
    <t>Redn.-Drukneulykke BASSIN</t>
  </si>
  <si>
    <t>Redn.-Drukneulykke Fjord</t>
  </si>
  <si>
    <t>Redn.-Drukneulykke Havet</t>
  </si>
  <si>
    <t>Redn.-Drukneulykke SØER– Å-HAVN</t>
  </si>
  <si>
    <t>Redn.-Drukneulykke, Havet/Fjorde</t>
  </si>
  <si>
    <t>Redn.-Drukneulykke, ikke specificeret</t>
  </si>
  <si>
    <t>Redn.-Fastklemt, Maskine o.l.</t>
  </si>
  <si>
    <t>Redn.-Jord-/Sandskred</t>
  </si>
  <si>
    <t>Redn.-Mast/Højderedning</t>
  </si>
  <si>
    <t>Redn.-Personpåkørsel letbane</t>
  </si>
  <si>
    <t>Redn.-Personpåkørsel Letbane Fastklemte</t>
  </si>
  <si>
    <t>Redn.-Personpåkørsel tog</t>
  </si>
  <si>
    <t>Redn.-Personpåkørsel tog Fastklemte (Person under tog)</t>
  </si>
  <si>
    <t>Redn.-Sammenstyrtning</t>
  </si>
  <si>
    <t>Redn.-Silo/Brønd</t>
  </si>
  <si>
    <t>Redn.-Skrænt</t>
  </si>
  <si>
    <t>Redn.-Tilskadekomne＞5</t>
  </si>
  <si>
    <t>Redning Andet</t>
  </si>
  <si>
    <t>Redning Vand</t>
  </si>
  <si>
    <t>Røg fra Butik</t>
  </si>
  <si>
    <t>Røg fra bygning</t>
  </si>
  <si>
    <t>Røg fra Carport, fritliggende</t>
  </si>
  <si>
    <t>Røg fra Etageejendom</t>
  </si>
  <si>
    <t>Røg fra garage fritliggende</t>
  </si>
  <si>
    <t>Røg fra Gård</t>
  </si>
  <si>
    <t>Røg fra gård/fare for dyr</t>
  </si>
  <si>
    <t>Røg fra Industribygning</t>
  </si>
  <si>
    <t>Røg fra Institution</t>
  </si>
  <si>
    <t>Røg fra Kolonihavehus</t>
  </si>
  <si>
    <t>Røg fra kælder</t>
  </si>
  <si>
    <t>Røg fra Lejlighed</t>
  </si>
  <si>
    <t>Røg fra Mindre brand</t>
  </si>
  <si>
    <t>Røg fra Sommerhus</t>
  </si>
  <si>
    <t>Røg fra tag</t>
  </si>
  <si>
    <t>Røg fra trappe</t>
  </si>
  <si>
    <t>Røg fra Udhus, fritliggende</t>
  </si>
  <si>
    <t>Røg fra Villa/Rækkehus</t>
  </si>
  <si>
    <t>Skibsulykke</t>
  </si>
  <si>
    <t>Skorst.brand-Eftersyn</t>
  </si>
  <si>
    <t>Skorst.brand-Hårdt tag</t>
  </si>
  <si>
    <t>Skorst.brand-Stråtag</t>
  </si>
  <si>
    <t>Skraldespand i det fri-Brand</t>
  </si>
  <si>
    <t>Springtæppe</t>
  </si>
  <si>
    <t>Spuling af gade</t>
  </si>
  <si>
    <t>Str. forurening-Ammoniakudslip</t>
  </si>
  <si>
    <t>Str. forurening-Benzinudslip</t>
  </si>
  <si>
    <t>Str. forurening-Kemikalieudslip</t>
  </si>
  <si>
    <t>Str. forurening-Olieudslip</t>
  </si>
  <si>
    <t>Str.forurening-Gylleudslip</t>
  </si>
  <si>
    <t>Større affaldsoplag i det fri-Brand mere end 200 m2</t>
  </si>
  <si>
    <t>Terror</t>
  </si>
  <si>
    <t>Togulykke-Gods</t>
  </si>
  <si>
    <t>Togulykke-Passager</t>
  </si>
  <si>
    <t>Trafikulykke</t>
  </si>
  <si>
    <t>GeneriskMelding</t>
  </si>
  <si>
    <t>Brand -andet</t>
  </si>
  <si>
    <t>Container/affald (brand)</t>
  </si>
  <si>
    <t>El-installationer (brand)</t>
  </si>
  <si>
    <t>Gas (brand)</t>
  </si>
  <si>
    <t>Transportmidler (brand)</t>
  </si>
  <si>
    <t>Fly-standby</t>
  </si>
  <si>
    <t>Flyulykke</t>
  </si>
  <si>
    <t>Togulykke</t>
  </si>
  <si>
    <t>Assistance til igangværende indsats</t>
  </si>
  <si>
    <t>Skorstensbrand</t>
  </si>
  <si>
    <t>Forurening</t>
  </si>
  <si>
    <t>Mindre forurening</t>
  </si>
  <si>
    <t>Større forurening</t>
  </si>
  <si>
    <t>FUH-Færdselsuheld</t>
  </si>
  <si>
    <t>Naturbrand</t>
  </si>
  <si>
    <t>Gas (Lugt/udsivning)</t>
  </si>
  <si>
    <t>Redn.-Drukneulykke</t>
  </si>
  <si>
    <t>Vejrligsulykke</t>
  </si>
  <si>
    <t>Hændelsesplacering</t>
  </si>
  <si>
    <t>Objekt</t>
  </si>
  <si>
    <t>OpgaveHvadUdført</t>
  </si>
  <si>
    <t>Andre opgaver,Aflivning mv. af dyrebesætninger</t>
  </si>
  <si>
    <t>Andre opgaver,Afspærring</t>
  </si>
  <si>
    <t>Andre opgaver,Andre kommunale opgaver</t>
  </si>
  <si>
    <t>Andre opgaver,Andre opgaver (andet)</t>
  </si>
  <si>
    <t>Andre opgaver,Belysning</t>
  </si>
  <si>
    <t>Andre opgaver,"Besøg af USA's udenrigsminister, juni 2016"</t>
  </si>
  <si>
    <t>Andre opgaver,Bevissikring</t>
  </si>
  <si>
    <t>Andre opgaver,Biologisk smittefare</t>
  </si>
  <si>
    <t>Andre opgaver,Drikkevandsforsyning</t>
  </si>
  <si>
    <t>Andre opgaver,Eftersyn</t>
  </si>
  <si>
    <t>Andre opgaver,Eftersøgning</t>
  </si>
  <si>
    <t>Andre opgaver,Eftersøgning (koster/ting)</t>
  </si>
  <si>
    <t>Andre opgaver,Facilitetsetablering</t>
  </si>
  <si>
    <t>Andre opgaver,Folkemødet 2016</t>
  </si>
  <si>
    <t>Andre opgaver,Gerningsstedsundersøgelse</t>
  </si>
  <si>
    <t>Andre opgaver,Indkvartering og forplejning</t>
  </si>
  <si>
    <t>Andre opgaver,Kommunikationsstøtte</t>
  </si>
  <si>
    <t>Andre opgaver,Ledelsesstøtte</t>
  </si>
  <si>
    <t>Andre opgaver,Løfteopgave</t>
  </si>
  <si>
    <t>Andre opgaver,Nødstrømsforsyning</t>
  </si>
  <si>
    <t>Andre opgaver,Opsamling (andet)</t>
  </si>
  <si>
    <t>Andre opgaver,Rydning (andet)</t>
  </si>
  <si>
    <t>Andre opgaver,Standby på anden brandstation</t>
  </si>
  <si>
    <t>Andre opgaver,Standby ved sikkerhedslanding fly</t>
  </si>
  <si>
    <t>Andre opgaver,Transport</t>
  </si>
  <si>
    <t>Andre opgaver,Uoplyst</t>
  </si>
  <si>
    <t>Brandopgaver,Afdækning</t>
  </si>
  <si>
    <t>Brandopgaver,Afspærring</t>
  </si>
  <si>
    <t>Brandopgaver,Afstivning</t>
  </si>
  <si>
    <t>Brandopgaver,Anden brandopgave</t>
  </si>
  <si>
    <t>Brandopgaver,Andre brandopgaver</t>
  </si>
  <si>
    <t>Brandopgaver,Belysning</t>
  </si>
  <si>
    <t>Brandopgaver,Bevissikring</t>
  </si>
  <si>
    <t>Brandopgaver,"Brand, Fredericia havn 040216"</t>
  </si>
  <si>
    <t>Brandopgaver,Brandslukning</t>
  </si>
  <si>
    <t>Brandopgaver,Brandvagt med/uden køretøj</t>
  </si>
  <si>
    <t>Brandopgaver,Eftersyn</t>
  </si>
  <si>
    <t>Brandopgaver,Fyldning af trykluftsflasker</t>
  </si>
  <si>
    <t>Brandopgaver,Rydning</t>
  </si>
  <si>
    <t>Brandopgaver,Standby</t>
  </si>
  <si>
    <t>Brandopgaver,Vandforsyning</t>
  </si>
  <si>
    <t>Brandopgaver,Ventilation</t>
  </si>
  <si>
    <t>CBRNE opgaver (miljøuheld),Afdækning</t>
  </si>
  <si>
    <t>CBRNE opgaver (miljøuheld),Afspærring</t>
  </si>
  <si>
    <t>CBRNE opgaver (miljøuheld),CBRNE Ikke specificeret</t>
  </si>
  <si>
    <t>CBRNE opgaver (miljøuheld),Drikkevandsforsyning</t>
  </si>
  <si>
    <t>CBRNE opgaver (miljøuheld),Fugleinfluenza 2016</t>
  </si>
  <si>
    <t>CBRNE opgaver (miljøuheld),Fyldning af trykluftsflasker</t>
  </si>
  <si>
    <t>CBRNE opgaver (miljøuheld),Gasrensning</t>
  </si>
  <si>
    <t>CBRNE opgaver (miljøuheld),Hindring af biologisk smittefare (opsamling af dyr m.v.)</t>
  </si>
  <si>
    <t>CBRNE opgaver (miljøuheld),Håndtering af ilanddrevne tromler</t>
  </si>
  <si>
    <t>CBRNE opgaver (miljøuheld),Inddæmning (sandsække mv.)</t>
  </si>
  <si>
    <t>CBRNE opgaver (miljøuheld),Kemisk analyse</t>
  </si>
  <si>
    <t>CBRNE opgaver (miljøuheld),Måling</t>
  </si>
  <si>
    <t>CBRNE opgaver (miljøuheld),Opsamling af stof</t>
  </si>
  <si>
    <t>CBRNE opgaver (miljøuheld),Prøvetagning</t>
  </si>
  <si>
    <t>CBRNE opgaver (miljøuheld),Rensning og/eller dekontamindering</t>
  </si>
  <si>
    <t>CBRNE opgaver (miljøuheld),Rådgivning (akut)</t>
  </si>
  <si>
    <t>CBRNE opgaver (miljøuheld),Sporing</t>
  </si>
  <si>
    <t>CBRNE opgaver (miljøuheld),Spuling af vejbane o. lign. (miljøhensyn)</t>
  </si>
  <si>
    <t>CBRNE opgaver (miljøuheld),Standby</t>
  </si>
  <si>
    <t>CBRNE opgaver (miljøuheld),Ventilation</t>
  </si>
  <si>
    <t>Færdselsuheld (opgaver - andet),Andre færdselsuheld (opgaver - andet)</t>
  </si>
  <si>
    <t>Færdselsuheld (opgaver - andet),Belysning</t>
  </si>
  <si>
    <t>Færdselsuheld (opgaver - andet),Bevissikring</t>
  </si>
  <si>
    <t>Færdselsuheld (opgaver - andet),Fyldning af trykluftsflasker</t>
  </si>
  <si>
    <t>Færdselsuheld (opgaver - andet),Færdselsuheld Ikke specificeret</t>
  </si>
  <si>
    <t>Færdselsuheld (opgaver - andet),Hindring af biologisk smittefare (opsamling af dyr m.v.)</t>
  </si>
  <si>
    <t>Færdselsuheld (opgaver - andet),Oprydning/spuling af vejbane</t>
  </si>
  <si>
    <t>Færdselsuheld (opgaver - andet),Rensning og/eller dekontamindering</t>
  </si>
  <si>
    <t>Færdselsuheld (opgaver - andet),Sikring af skadested</t>
  </si>
  <si>
    <t>Færdselsuheld (opgaver - andet),Spuling af vejbane (miljøhensyn)</t>
  </si>
  <si>
    <t>Færdselsuheld (opgaver - andet),Spuling af vejbane (oprydning)</t>
  </si>
  <si>
    <t>Færdselsuheld (opgaver - andet),Standby</t>
  </si>
  <si>
    <t>Internationale opgaver,Ekspertudsendelse</t>
  </si>
  <si>
    <t>Internationale opgaver,International Ikke specificeret</t>
  </si>
  <si>
    <t>Internationale opgaver,Kirurgi og almen medicin</t>
  </si>
  <si>
    <t>Internationale opgaver,Logistikstøtte</t>
  </si>
  <si>
    <t>Internationale opgaver,Vandrensning</t>
  </si>
  <si>
    <t>Overhængende fare for brand (opgaver),Afspærring</t>
  </si>
  <si>
    <t>Overhængende fare for brand (opgaver),Belysning</t>
  </si>
  <si>
    <t>Overhængende fare for brand (opgaver),Bevissikring</t>
  </si>
  <si>
    <t>Overhængende fare for brand (opgaver),Eftersyn/ventilation</t>
  </si>
  <si>
    <t>Overhængende fare for brand (opgaver),Hindring af brandudbredelse f.eks. skumudlægning</t>
  </si>
  <si>
    <t>Overhængende fare for brand (opgaver),Overhængende fare Ikke specificeret</t>
  </si>
  <si>
    <t>Overhængende fare for brand (opgaver),Standby</t>
  </si>
  <si>
    <t>Overhængende fare for brand (opgaver),Standby ved sikkerhedslanding fly</t>
  </si>
  <si>
    <t>Overhængende fare for brand (opgaver),Udlægning af slanger</t>
  </si>
  <si>
    <t>Redningsopgaver,Afdækning</t>
  </si>
  <si>
    <t>Redningsopgaver,Afspærring</t>
  </si>
  <si>
    <t>Redningsopgaver,Afstivning</t>
  </si>
  <si>
    <t>Redningsopgaver,Belysning</t>
  </si>
  <si>
    <t>Redningsopgaver,Dyreredning</t>
  </si>
  <si>
    <t>Redningsopgaver,Eftersøgning af personer</t>
  </si>
  <si>
    <t>Redningsopgaver,Evakuering</t>
  </si>
  <si>
    <t>Redningsopgaver,Frigørelse</t>
  </si>
  <si>
    <t>Redningsopgaver,Løfteopgave/bjærgning</t>
  </si>
  <si>
    <t>Redningsopgaver,Personredning</t>
  </si>
  <si>
    <t>Redningsopgaver,Redning ikke specificeret</t>
  </si>
  <si>
    <t>Redningsopgaver,Standby</t>
  </si>
  <si>
    <t>Redningsopgaver,Værdiredning</t>
  </si>
  <si>
    <t>Vejrligsopgaver,Afdækning</t>
  </si>
  <si>
    <t>Vejrligsopgaver,Afspærring</t>
  </si>
  <si>
    <t>Vejrligsopgaver,Afstivning</t>
  </si>
  <si>
    <t>Vejrligsopgaver,Andre oversvømmelse (opgaver)</t>
  </si>
  <si>
    <t>Vejrligsopgaver,Andre snefald (opgaver)</t>
  </si>
  <si>
    <t>Vejrligsopgaver,Andre storm/orkan (opgaver)</t>
  </si>
  <si>
    <t>Vejrligsopgaver,Belysning</t>
  </si>
  <si>
    <t>Vejrligsopgaver,"Forhøjet vandstand, januar 2017"</t>
  </si>
  <si>
    <t>Vejrligsopgaver,Frigørelse</t>
  </si>
  <si>
    <t>Vejrligsopgaver,Inddæmning (sandsække mv.)</t>
  </si>
  <si>
    <t>Vejrligsopgaver,Lænsning</t>
  </si>
  <si>
    <t>Vejrligsopgaver,"Oversvømmelse, Julen 2015"</t>
  </si>
  <si>
    <t>Vejrligsopgaver,"Oversvømmelse, URD (december 2016)"</t>
  </si>
  <si>
    <t>Vejrligsopgaver,"Oversvømmelsesopgaver), ikke specificeret"</t>
  </si>
  <si>
    <t>Vejrligsopgaver,Rydning</t>
  </si>
  <si>
    <t>Vejrligsopgaver,"Snefald (opgaver), ikke specificeret"</t>
  </si>
  <si>
    <t>Vejrligsopgaver,"Storm/orkan (opgaver), ikke specificeret"</t>
  </si>
  <si>
    <t>Vejrligsopgaver,Transport</t>
  </si>
  <si>
    <t>Vejrligsopgaver,Transport (livsvigtig)</t>
  </si>
  <si>
    <t>Vejrligsopgaver,Transport (Service)</t>
  </si>
  <si>
    <t>Vejrligsopgaver,Vejrlig Ikke specificeret</t>
  </si>
  <si>
    <t>PersonOpgaveType</t>
  </si>
  <si>
    <t>Aflyst</t>
  </si>
  <si>
    <t>Ikke mødt</t>
  </si>
  <si>
    <t>Ikke oplyst</t>
  </si>
  <si>
    <t>Indsat</t>
  </si>
  <si>
    <t>Mødt på skadested</t>
  </si>
  <si>
    <t>Mødt på station</t>
  </si>
  <si>
    <t>Radiovagt</t>
  </si>
  <si>
    <t>PersonStilling</t>
  </si>
  <si>
    <t>Beredskabsassistent</t>
  </si>
  <si>
    <t>Beredskabsassistent (VPL)</t>
  </si>
  <si>
    <t>Beredskabschef</t>
  </si>
  <si>
    <t>Beredskabsdirektør</t>
  </si>
  <si>
    <t>Beredskabsinspektør</t>
  </si>
  <si>
    <t>Beredskabsmester</t>
  </si>
  <si>
    <t>Brandchef</t>
  </si>
  <si>
    <t>Brandinspektør</t>
  </si>
  <si>
    <t>Brandmand</t>
  </si>
  <si>
    <t>Brandmester</t>
  </si>
  <si>
    <t>Brigadechef</t>
  </si>
  <si>
    <t>Holdleder</t>
  </si>
  <si>
    <t>Indsatsleder</t>
  </si>
  <si>
    <t>Kolonnechef</t>
  </si>
  <si>
    <t>Konstabel</t>
  </si>
  <si>
    <t>Korpsmester</t>
  </si>
  <si>
    <t>Menig</t>
  </si>
  <si>
    <t>Mester (R)</t>
  </si>
  <si>
    <t>Områdeleder</t>
  </si>
  <si>
    <t>Overbrandmester</t>
  </si>
  <si>
    <t>Redder</t>
  </si>
  <si>
    <t>Sektionschef</t>
  </si>
  <si>
    <t>Sektionsleder</t>
  </si>
  <si>
    <t>Stationsleder</t>
  </si>
  <si>
    <t>Udrykningsleder</t>
  </si>
  <si>
    <t>Underbrandmester</t>
  </si>
  <si>
    <t>Viceberedskabschef</t>
  </si>
  <si>
    <t>Viceberedskabsdirektør</t>
  </si>
  <si>
    <t>Viceberedskabsinspektør</t>
  </si>
  <si>
    <t>Viceberedskabsmester</t>
  </si>
  <si>
    <t>Vicebrandchef</t>
  </si>
  <si>
    <t>Vicebrandinspektør</t>
  </si>
  <si>
    <t>Værnepligtig</t>
  </si>
  <si>
    <t>Værnepligtig, Menig Gruppefører</t>
  </si>
  <si>
    <t>Bygningens flugtveje</t>
  </si>
  <si>
    <t>Drejestige/redningslift/kran</t>
  </si>
  <si>
    <t>Dykning</t>
  </si>
  <si>
    <t>Frigørelse andet</t>
  </si>
  <si>
    <t>Frigørelse ved færdselsuheld (fysisk fastklemt)</t>
  </si>
  <si>
    <t>Frigørelse ved færdselsuheld (teknisk fastklemt)</t>
  </si>
  <si>
    <t>Håndstige</t>
  </si>
  <si>
    <t>Nødflytning</t>
  </si>
  <si>
    <t>Overfladeredning (båd/strand/sø)</t>
  </si>
  <si>
    <t>Reb/tov/ (nedfiring)</t>
  </si>
  <si>
    <t>Reb/tov/ (ophaling)</t>
  </si>
  <si>
    <t>Springpude/tæppe</t>
  </si>
  <si>
    <t>Andre internationale rekvirenter</t>
  </si>
  <si>
    <t>Andre nationale rekvirenter</t>
  </si>
  <si>
    <t>Bilateral international hjælp</t>
  </si>
  <si>
    <t>EU</t>
  </si>
  <si>
    <t>Falck (B-lov §8)</t>
  </si>
  <si>
    <t>FN</t>
  </si>
  <si>
    <t>Forsvaret</t>
  </si>
  <si>
    <t>Fødevarestyrelsen/Fødevareregion</t>
  </si>
  <si>
    <t>IHP</t>
  </si>
  <si>
    <t>Internationalt Beredskab</t>
  </si>
  <si>
    <t>Kemisk Beredskab</t>
  </si>
  <si>
    <t>Kommunalt Redningsberedskab</t>
  </si>
  <si>
    <t>Kommune (§8 BL)</t>
  </si>
  <si>
    <t>Lægemiddelstyrelsen</t>
  </si>
  <si>
    <t>NATO</t>
  </si>
  <si>
    <t>Nukleart Beredskab</t>
  </si>
  <si>
    <t>Politiet</t>
  </si>
  <si>
    <t>Røde kors</t>
  </si>
  <si>
    <t>Skat</t>
  </si>
  <si>
    <t>Statsligt beredskabscenter</t>
  </si>
  <si>
    <t>SikringDetektorType</t>
  </si>
  <si>
    <t>Alarmtryk</t>
  </si>
  <si>
    <t>Aspirationsdetektor</t>
  </si>
  <si>
    <t>Beamdetektorer (linjedetektor)</t>
  </si>
  <si>
    <t>Flammedetektor</t>
  </si>
  <si>
    <t>Ionrøgdetektor</t>
  </si>
  <si>
    <t>Kuliltedetektor</t>
  </si>
  <si>
    <t>Multifunktions detektor</t>
  </si>
  <si>
    <t>Optisk røgdetektor</t>
  </si>
  <si>
    <t>Pressostat</t>
  </si>
  <si>
    <t>Sprinklerdyse</t>
  </si>
  <si>
    <t>Termodetektor</t>
  </si>
  <si>
    <t>SikringUdløstÅrsag</t>
  </si>
  <si>
    <t>Bad (damp)</t>
  </si>
  <si>
    <t>Fejltryk</t>
  </si>
  <si>
    <t>Fyrværkeri</t>
  </si>
  <si>
    <t>Hærværk</t>
  </si>
  <si>
    <t>Håndværksarbejde (damp/gnist/støv)</t>
  </si>
  <si>
    <t>Lyn</t>
  </si>
  <si>
    <t>Madlavning</t>
  </si>
  <si>
    <t>Pejs/brændeovn</t>
  </si>
  <si>
    <t>Rengøring (damp)</t>
  </si>
  <si>
    <t>Rygning</t>
  </si>
  <si>
    <t>Stearinlys</t>
  </si>
  <si>
    <t>Stød/beskadigelse</t>
  </si>
  <si>
    <t>Støv (snavs)</t>
  </si>
  <si>
    <t>Teknisk fejl</t>
  </si>
  <si>
    <t>Trykfald forsyningsledning (AVS)</t>
  </si>
  <si>
    <t>Vand (fugt)</t>
  </si>
  <si>
    <t>SpecielMaterialeType</t>
  </si>
  <si>
    <t>Andet materiel,Andet</t>
  </si>
  <si>
    <t>Andet materiel,Drone</t>
  </si>
  <si>
    <t>Andet materiel,Dørforceringsværktøj</t>
  </si>
  <si>
    <t>Andet materiel,Højtrykskompressor (mobil fyldestation)</t>
  </si>
  <si>
    <t>Andet materiel,UGV (Ubemandet køretøj)</t>
  </si>
  <si>
    <t>Brandslukningsmateriel,1 CAFS-rør</t>
  </si>
  <si>
    <t>Brandslukningsmateriel,1 Skæreslukker</t>
  </si>
  <si>
    <t>Brandslukningsmateriel,1 Tågesøm</t>
  </si>
  <si>
    <t>Brandslukningsmateriel,2 CAFS-rør</t>
  </si>
  <si>
    <t>Brandslukningsmateriel,2 Skæreslukkere</t>
  </si>
  <si>
    <t>Brandslukningsmateriel,2 Tågesøm</t>
  </si>
  <si>
    <t>Brandslukningsmateriel,Mere end 2 CAFS-rør</t>
  </si>
  <si>
    <t>Brandslukningsmateriel,Mere end 2 skæreslukkere</t>
  </si>
  <si>
    <t>Brandslukningsmateriel,Mere end 2 tågesøm</t>
  </si>
  <si>
    <t>Brandslukningsmateriel,Overtryksventilator</t>
  </si>
  <si>
    <t>Brandslukningsmateriel,Pulverkanoner</t>
  </si>
  <si>
    <t>Brandslukningsmateriel,Skumvæskedepoter</t>
  </si>
  <si>
    <t>Brandslukningsmateriel,Termisk kamera</t>
  </si>
  <si>
    <t>CBRNE-materiel,"Flydespærring, hav"</t>
  </si>
  <si>
    <t>CBRNE-materiel,"Flydespærring, kyst"</t>
  </si>
  <si>
    <t>CBRNE-materiel,"Flydespærring, åer"</t>
  </si>
  <si>
    <t>CBRNE-materiel,Gasser</t>
  </si>
  <si>
    <t>CBRNE-materiel,Kemikalieindsatsdragter</t>
  </si>
  <si>
    <t>CBRNE-materiel,Kemikalier</t>
  </si>
  <si>
    <t>CBRNE-materiel,Radioaktivitet</t>
  </si>
  <si>
    <t>CBRNE-materiel,Spagnumspreder</t>
  </si>
  <si>
    <t>Internationale missioner (Materiel),Base Camp Light</t>
  </si>
  <si>
    <t>Internationale missioner (Materiel),"Base Camp Light, USAR-setup"</t>
  </si>
  <si>
    <t>Internationale missioner (Materiel),Base Camp Medium</t>
  </si>
  <si>
    <t>Internationale missioner (Materiel),"Base Camp, USAR-setup"</t>
  </si>
  <si>
    <t>Internationale missioner (Materiel),Basecamp</t>
  </si>
  <si>
    <t>Internationale missioner (Materiel),"Danish Emergency Mobile Hospital, (Advanced Medical Post – Mobile)"</t>
  </si>
  <si>
    <t>Internationale missioner (Materiel),"Danish Emergency Mobile Hospital, (Advanced Medical Post – Surgery)"</t>
  </si>
  <si>
    <t>Internationale missioner (Materiel),"HAZMAT, Detektion/Prøvetagning"</t>
  </si>
  <si>
    <t>Internationale missioner (Materiel),"HAZMAT, Personlig beskyttelse"</t>
  </si>
  <si>
    <t>Internationale missioner (Materiel),"HAZMAT, Rens/Dekontaminering"</t>
  </si>
  <si>
    <t>Internationale missioner (Materiel),"Logistik, Brændstof"</t>
  </si>
  <si>
    <t>Internationale missioner (Materiel),"Logistik, Lager"</t>
  </si>
  <si>
    <t>Internationale missioner (Materiel),"Logistik, Værktøj"</t>
  </si>
  <si>
    <t>Internationale missioner (Materiel),"Management, Codan"</t>
  </si>
  <si>
    <t>Internationale missioner (Materiel),"Management, Mission kit"</t>
  </si>
  <si>
    <t>Internationale missioner (Materiel),"Management, Office"</t>
  </si>
  <si>
    <t>Internationale missioner (Materiel),"Management, Team Leader Kuffert"</t>
  </si>
  <si>
    <t>Internationale missioner (Materiel),"Management, VHF"</t>
  </si>
  <si>
    <t>Internationale missioner (Materiel),"Management, VSAT"</t>
  </si>
  <si>
    <t>Internationale missioner (Materiel),"Medical Trauma Care Unit, (Advanced Medical Post)"</t>
  </si>
  <si>
    <t>Internationale missioner (Materiel),"USAR-materiel, Heavy"</t>
  </si>
  <si>
    <t>Internationale missioner (Materiel),"USAR-materiel, Medium"</t>
  </si>
  <si>
    <t>Internationale missioner (Materiel),"Vandrens, Ferskvand"</t>
  </si>
  <si>
    <t>Internationale missioner (Materiel),"Workshop, El"</t>
  </si>
  <si>
    <t>Internationale missioner (Materiel),"Workshop, Lillevogn"</t>
  </si>
  <si>
    <t>Internationale missioner (Materiel),"Workshop, Storvogn"</t>
  </si>
  <si>
    <t>Redningsmateriel,Afstivning</t>
  </si>
  <si>
    <t>Redningsmateriel,Alm. Frigørelsesværktøj</t>
  </si>
  <si>
    <t>Redningsmateriel,Brøndredningsudstyr</t>
  </si>
  <si>
    <t>Redningsmateriel,Gennembrydning</t>
  </si>
  <si>
    <t>Redningsmateriel,Højderedningsudstyr (klinter/skrænter)</t>
  </si>
  <si>
    <t>Redningsmateriel,Højderedningsudstyr (store højder)</t>
  </si>
  <si>
    <t>Redningsmateriel,Kæderedningsudstyr</t>
  </si>
  <si>
    <t>Redningsmateriel,Springtæppe/springpude</t>
  </si>
  <si>
    <t>Redningsmateriel,Tungt frigørelsesværktøj</t>
  </si>
  <si>
    <t>Redningsmateriel,Udstyr fra redningskran</t>
  </si>
  <si>
    <t>Redningsmateriel,Udstyr til overfladeredning</t>
  </si>
  <si>
    <t>Redningsmateriel,Udstyr til vanddykning</t>
  </si>
  <si>
    <t>Vejrlig (materiel),Inddæmningsmateriel</t>
  </si>
  <si>
    <t>Vejrlig (materiel),Lænsepumper/dykpumper</t>
  </si>
  <si>
    <t>Bygning,Andet (bygning),Andet</t>
  </si>
  <si>
    <t>Ikke-bygning (åbne arealer),Andet åbent areal,Andet åbent areal</t>
  </si>
  <si>
    <t>Ikke-bygning (åbne arealer),Andet åbent areal,"Biografer, biblioteker, idrætshaller, kirker, diskoteker, teatre, garageanlæg i forbindelse med butikscentre (ikke bygning)"</t>
  </si>
  <si>
    <t>Ikke-bygning (åbne arealer),Andet åbent areal,"Bygning til anden institution, herunder kaserne, fængsel o. lign. (ikke bygning)"</t>
  </si>
  <si>
    <t>Ikke-bygning (åbne arealer),Andet åbent areal,Døgnistitution (Hjem for psykisk syge stofmisbrugere handicappede mm.) (ikke bygning)</t>
  </si>
  <si>
    <t>Ikke-bygning (åbne arealer),Andet åbent areal,Flygtninge/asylcenter (ikke bygning)</t>
  </si>
  <si>
    <t>Ikke-bygning (åbne arealer),Andet åbent areal,"Forsamlingslokaler, kantiner, selskabslokaler, møderum, koncertsale, udstillingslokaler og andre lign. rum (ikke bygning)"</t>
  </si>
  <si>
    <t>Ikke-bygning (åbne arealer),Andet åbent areal,Grønt område/sportsareal o. lign.</t>
  </si>
  <si>
    <t>Ikke-bygning (åbne arealer),Andet åbent areal,Gårdsplads/baggård</t>
  </si>
  <si>
    <t>Ikke-bygning (åbne arealer),Andet åbent areal,Handel og Reparation (ikke bygning)</t>
  </si>
  <si>
    <t>Ikke-bygning (åbne arealer),Andet åbent areal,Have/privat indkørsel o. lign.</t>
  </si>
  <si>
    <t>Ikke-bygning (åbne arealer),Andet åbent areal,"Hospital, sygehus, fødeklinik o. lign. (ikke bygning)"</t>
  </si>
  <si>
    <t>Ikke-bygning (åbne arealer),Andet åbent areal,Hotel og Restauration (ikke bygning)</t>
  </si>
  <si>
    <t>Ikke-bygning (åbne arealer),Andet åbent areal,Kirkegård</t>
  </si>
  <si>
    <t>Ikke-bygning (åbne arealer),Andet åbent areal,Kontorer (ikke bygning)</t>
  </si>
  <si>
    <t>Ikke-bygning (åbne arealer),Andet åbent areal,Oplagrings- og pakhusvirksomhed (ikke bygning)</t>
  </si>
  <si>
    <t>Ikke-bygning (åbne arealer),Andet åbent areal,Park</t>
  </si>
  <si>
    <t>Ikke-bygning (åbne arealer),Andet åbent areal,Plads/torv o. lign.</t>
  </si>
  <si>
    <t>Ikke-bygning (åbne arealer),Andet åbent areal,Plejehjem/ældrebolig/beskyttet bolig (ikke bygning)</t>
  </si>
  <si>
    <t>Ikke-bygning (åbne arealer),Andet åbent areal,Rensningsanlæg (ikke bygning)</t>
  </si>
  <si>
    <t>Ikke-bygning (åbne arealer),Andet åbent areal,Skolegård/skoleareal/legeplads</t>
  </si>
  <si>
    <t>Ikke-bygning (åbne arealer),Andet åbent areal,Vuggestuer/børnehaver (ikke bygning)</t>
  </si>
  <si>
    <t>Ikke-bygning (åbne arealer),Andet åbent areal,Øvrig Erhverv (Ikke bygning)</t>
  </si>
  <si>
    <t>Bygning,Bygningsafsnit til dagophold,Avls- og driftbygninger</t>
  </si>
  <si>
    <t>Bygning,Bygningsafsnit til dagophold,Carporte</t>
  </si>
  <si>
    <t>Bygning,Bygningsafsnit til dagophold,Garageanlæg i én eller i flere etager</t>
  </si>
  <si>
    <t>Bygning,Bygningsafsnit til dagophold,Garager</t>
  </si>
  <si>
    <t>Bygning,Bygningsafsnit til dagophold,Industri- og lagerbygninger</t>
  </si>
  <si>
    <t>Bygning,Bygningsafsnit til dagophold,Kontorer</t>
  </si>
  <si>
    <t>Bygning,Bygningsafsnit til dagophold,Lade/stald</t>
  </si>
  <si>
    <t>Bygning,Bygningsafsnit til dagophold,Oplagrings- og pakhusvirksomhed</t>
  </si>
  <si>
    <t>Bygning,Bygningsafsnit til dagophold,Rensningsanlæg</t>
  </si>
  <si>
    <t>Bygning,Bygningsafsnit til dagophold,Teknikhuse til elektroniske kommunikationsnet og tjenester</t>
  </si>
  <si>
    <t>Bygning,Bygningsafsnit til dagophold,"Udhuse, drivhuse"</t>
  </si>
  <si>
    <t>Bygning,Bygningsafsnit til dagophold,Øvrig Erhverv</t>
  </si>
  <si>
    <t>Bygning,Bygningsafsnit til dagophold for mange personer,"Biografer, biblioteker, idrætshaller, kirker, diskoteker, teatre, garageanlæg i forbindelse med butikscentre"</t>
  </si>
  <si>
    <t>Bygning,Bygningsafsnit til dagophold for mange personer,Butikker</t>
  </si>
  <si>
    <t>Bygning,Bygningsafsnit til dagophold for mange personer,"Forsamlingslokaler, kantiner, selskabslokaler, møderum, koncertsale, udstillingslokaler og andre lign. rum"</t>
  </si>
  <si>
    <t>Bygning,Bygningsafsnit til dagophold for mange personer,Handel og Reparation</t>
  </si>
  <si>
    <t>Bygning,Bygningsafsnit til dagophold for mange personer,Hotel og Restauration</t>
  </si>
  <si>
    <t>Bygning,Bygningsafsnit til dagophold for mange personer,Restaurationer</t>
  </si>
  <si>
    <t>Bygning,Bygningsafsnit til dagophold for mange personer,"Skole, fritidshjem"</t>
  </si>
  <si>
    <t>Bygning,Bygningsafsnit til dagophold for mange personer,Togstation</t>
  </si>
  <si>
    <t>Bygning,Bygningsafsnit til dagophold med få personer,Dagcentre o. lign.</t>
  </si>
  <si>
    <t>Bygning,Bygningsafsnit til dagophold med få personer,"Mindre butikker, kiosk o. lign."</t>
  </si>
  <si>
    <t>Bygning,Bygningsafsnit til dagophold med få personer,"Skole, fritidshjem"</t>
  </si>
  <si>
    <t>Bygning,Bygningsafsnit til dagophold og natophold,Hoteller</t>
  </si>
  <si>
    <t>Bygning,Bygningsafsnit til dagophold og natophold,"Vandrerhjem, kroer, pensionater, kollegier, efterskoler"</t>
  </si>
  <si>
    <t>Bygning,Bygningsafsnit til dagophold og natophold (pleje),"Bygning til anden institution, herunder kaserne, fængsel o. lign."</t>
  </si>
  <si>
    <t>Bygning,Bygningsafsnit til dagophold og natophold (pleje),"Daginstitution (Hjem for psykisk syge, stofmisbrugere, handicappede mm.)"</t>
  </si>
  <si>
    <t>Bygning,Bygningsafsnit til dagophold og natophold (pleje),"Døgninstitution (Hjem for psykisk syge, stofmisbrugere, handicappede mm.)"</t>
  </si>
  <si>
    <t>Bygning,Bygningsafsnit til dagophold og natophold (pleje),Flygtninge/asylcenter</t>
  </si>
  <si>
    <t>Bygning,Bygningsafsnit til dagophold og natophold (pleje),"Hospital, sygehus, fødeklinik o. lign."</t>
  </si>
  <si>
    <t>Bygning,Bygningsafsnit til dagophold og natophold (pleje),Plejehjem</t>
  </si>
  <si>
    <t>Bygning,Bygningsafsnit til dagophold og natophold (pleje),Vuggestuer/børnehaver</t>
  </si>
  <si>
    <t>Bygning,Bygningsafsnit til dagophold og natophold (pleje),Ældrebolig/beskyttet bolig</t>
  </si>
  <si>
    <t>Bygning,Bygningsafsnit til natophold,Enfamiliehuse</t>
  </si>
  <si>
    <t>Bygning,Bygningsafsnit til natophold,Etageboliger</t>
  </si>
  <si>
    <t>Bygning,Bygningsafsnit til natophold,Kolonihavehus</t>
  </si>
  <si>
    <t>Bygning,Bygningsafsnit til natophold,"Række-, Kæde-, gruppe eller dobbelthus"</t>
  </si>
  <si>
    <t>Bygning,Bygningsafsnit til natophold,Sommerhuse</t>
  </si>
  <si>
    <t>Bygning,Bygningsafsnit til natophold,"Stuehus (Landbrug), slot, herregård, gods o.lign."</t>
  </si>
  <si>
    <t>Bygning,Bygningsafsnit til natophold,Ungdomsboliger</t>
  </si>
  <si>
    <t>Bygning,Bygningsafsnit til natophold,Øvrig beboelse</t>
  </si>
  <si>
    <t>Ikke-bygning (åbne arealer),Infrastruktur (Trafikarealer),Anden infrastruktur</t>
  </si>
  <si>
    <t>Ikke-bygning (åbne arealer),Infrastruktur (Trafikarealer),Bro/viadukt</t>
  </si>
  <si>
    <t>Ikke-bygning (åbne arealer),Infrastruktur (Trafikarealer),Byvej/gågade</t>
  </si>
  <si>
    <t>Ikke-bygning (åbne arealer),Infrastruktur (Trafikarealer),Grusvej/markvej o. lign.</t>
  </si>
  <si>
    <t>Ikke-bygning (åbne arealer),Infrastruktur (Trafikarealer),Havn/havnareal</t>
  </si>
  <si>
    <t>Ikke-bygning (åbne arealer),Infrastruktur (Trafikarealer),Jernbaneterræn/stationsområde</t>
  </si>
  <si>
    <t>Ikke-bygning (åbne arealer),Infrastruktur (Trafikarealer),Landevej</t>
  </si>
  <si>
    <t>Ikke-bygning (åbne arealer),Infrastruktur (Trafikarealer),Lufthavnsareal</t>
  </si>
  <si>
    <t>Ikke-bygning (åbne arealer),Infrastruktur (Trafikarealer),Metrostationsområde</t>
  </si>
  <si>
    <t>Ikke-bygning (åbne arealer),Infrastruktur (Trafikarealer),Motorvej</t>
  </si>
  <si>
    <t>Ikke-bygning (åbne arealer),Infrastruktur (Trafikarealer),Parkeringsplads/rasteplads</t>
  </si>
  <si>
    <t>Ikke-bygning (åbne arealer),Infrastruktur (Trafikarealer),Stisystem/cykelsti/fortov</t>
  </si>
  <si>
    <t>Ikke-bygning (åbne arealer),Infrastruktur (Trafikarealer),Tunnel</t>
  </si>
  <si>
    <t>Ikke-bygning (åbne arealer),Natur,Anden natur</t>
  </si>
  <si>
    <t>Ikke-bygning (åbne arealer),Natur,Fjord/hav</t>
  </si>
  <si>
    <t>Ikke-bygning (åbne arealer),Natur,Hede/klit</t>
  </si>
  <si>
    <t>Ikke-bygning (åbne arealer),Natur,Mark</t>
  </si>
  <si>
    <t>Ikke-bygning (åbne arealer),Natur,Skov/plantage</t>
  </si>
  <si>
    <t>Ikke-bygning (åbne arealer),Natur,Skråning/grøft/skrænt/eng</t>
  </si>
  <si>
    <t>Ikke-bygning (åbne arealer),Natur,Strand</t>
  </si>
  <si>
    <t>Ikke-bygning (åbne arealer),Natur,Sø/mose/å</t>
  </si>
  <si>
    <t>Ikke-bygning (åbne arealer),Oplagsareal,Andet oplagsareal</t>
  </si>
  <si>
    <t>Ikke-bygning (åbne arealer),Oplagsareal,Byggeplads</t>
  </si>
  <si>
    <t>Ikke-bygning (åbne arealer),Oplagsareal,Genbrugsstation</t>
  </si>
  <si>
    <t>Ikke-bygning (åbne arealer),Oplagsareal,Losseplads</t>
  </si>
  <si>
    <t>Ikke-bygning (åbne arealer),Oplagsareal,Modtageplads for kemikalieaffald</t>
  </si>
  <si>
    <t>Ikke-bygning (åbne arealer),Oplagsareal,Oplagsareal industri</t>
  </si>
  <si>
    <t>Ikke-bygning (åbne arealer),Oplagsareal,Oplagsareal landbrug</t>
  </si>
  <si>
    <t>Ikke-bygning (åbne arealer),Oplagsareal,Tankstation/benzinstation</t>
  </si>
  <si>
    <t>Bygning,Ukendt (bygning),Ukendt</t>
  </si>
  <si>
    <t>Ikke-bygning (åbne arealer),Ukendt (ikke bygning),Ukendt</t>
  </si>
  <si>
    <t>Uoplyst (Konverteret),Uoplyst,Uoplyst</t>
  </si>
  <si>
    <t>ANDRE HÆNDELSER,Anden hændelse</t>
  </si>
  <si>
    <t>ANDRE HÆNDELSER,Biologisk smittefare</t>
  </si>
  <si>
    <t>ANDRE HÆNDELSER,Efterforskning (politi mv.)</t>
  </si>
  <si>
    <t>ANDRE HÆNDELSER,Fare for faldulykke</t>
  </si>
  <si>
    <t>ANDRE HÆNDELSER,Humanitær katastrofe</t>
  </si>
  <si>
    <t>ANDRE HÆNDELSER,Ikke beredskabsmæssig opgave</t>
  </si>
  <si>
    <t>ANDRE HÆNDELSER,Konflikt/flygtninge</t>
  </si>
  <si>
    <t>ANDRE HÆNDELSER,Razzia (Kontrolopgaver SKAT/Politi mv)</t>
  </si>
  <si>
    <t>ANDRE HÆNDELSER,Trussel</t>
  </si>
  <si>
    <t>ULYKKER,Anden ulykke</t>
  </si>
  <si>
    <t>ULYKKER,Brand</t>
  </si>
  <si>
    <t>ULYKKER,Drukneulykke/Fare for Drukneulykke</t>
  </si>
  <si>
    <t>ULYKKER,Fastklemt ikke trafikuheld (elevatorstop o. lign.)</t>
  </si>
  <si>
    <t>ULYKKER,Flyulykke</t>
  </si>
  <si>
    <t>ULYKKER,Forurening uspecificeret</t>
  </si>
  <si>
    <t>ULYKKER,"Ledningsbrud (gas, el, vand)"</t>
  </si>
  <si>
    <t>ULYKKER,Mindre forurening</t>
  </si>
  <si>
    <t>ULYKKER,Overhængende fare for brand</t>
  </si>
  <si>
    <t>ULYKKER,Overhængende fare for flyulykke</t>
  </si>
  <si>
    <t>ULYKKER,Sammenstyrtningsulykke</t>
  </si>
  <si>
    <t>ULYKKER,Skibsulykke</t>
  </si>
  <si>
    <t>ULYKKER,Større forurening</t>
  </si>
  <si>
    <t>ULYKKER,Togulykke</t>
  </si>
  <si>
    <t>ULYKKER,Trafikulykke</t>
  </si>
  <si>
    <t>VEJRLIG OG NATURKATASTROFER,Anden naturhændelse</t>
  </si>
  <si>
    <t>VEJRLIG OG NATURKATASTROFER,Forhøjet vandstand</t>
  </si>
  <si>
    <t>VEJRLIG OG NATURKATASTROFER,Isslag</t>
  </si>
  <si>
    <t>VEJRLIG OG NATURKATASTROFER,Jordskælv</t>
  </si>
  <si>
    <t>VEJRLIG OG NATURKATASTROFER,Kraftig tåge</t>
  </si>
  <si>
    <t>VEJRLIG OG NATURKATASTROFER,Kraftigt snefald</t>
  </si>
  <si>
    <t>VEJRLIG OG NATURKATASTROFER,Oversvømmelse/Skybrud</t>
  </si>
  <si>
    <t>VEJRLIG OG NATURKATASTROFER,Storm/orkan</t>
  </si>
  <si>
    <t>VEJRLIG OG NATURKATASTROFER,Tordenvejr (Lynnedslag)</t>
  </si>
  <si>
    <t>VEJRLIG OG NATURKATASTROFER,Vejrlig og Naturkatastrofer uspecificeret</t>
  </si>
  <si>
    <t>VEJRLIG OG NATURKATASTROFER,Vulkanudbrud</t>
  </si>
  <si>
    <t>Andet objekt,Andet objekt</t>
  </si>
  <si>
    <t>Andet objekt,Koster</t>
  </si>
  <si>
    <t>Bygning,Bygning</t>
  </si>
  <si>
    <t>Bygningsmateriale o. lign.,Asbest</t>
  </si>
  <si>
    <t>Bygningsmateriale o. lign.,"Stillads, tag og andre bygningsdele"</t>
  </si>
  <si>
    <t>Container,Affaldscontainer</t>
  </si>
  <si>
    <t>Container,Anden container</t>
  </si>
  <si>
    <t>Container,Tank</t>
  </si>
  <si>
    <t>Container,Transportcontainer</t>
  </si>
  <si>
    <t>Dyr,Husdyr</t>
  </si>
  <si>
    <t>Dyr,Kæledyr</t>
  </si>
  <si>
    <t>Dyr,Vilde dyr</t>
  </si>
  <si>
    <t>IBR objekt (test),IBR objekt (test)</t>
  </si>
  <si>
    <t>Natur,Afgrøder/bevoksning</t>
  </si>
  <si>
    <t>Natur,Andet objekt (natur)</t>
  </si>
  <si>
    <t>Natur,Andre euforiserende stoffer</t>
  </si>
  <si>
    <t>Natur,Jord</t>
  </si>
  <si>
    <t>Natur,Skunk</t>
  </si>
  <si>
    <t>Natur,Sne</t>
  </si>
  <si>
    <t>Natur,Træ</t>
  </si>
  <si>
    <t>Natur,Vand</t>
  </si>
  <si>
    <t>Person,Person</t>
  </si>
  <si>
    <t>Stoffer,Andet stof</t>
  </si>
  <si>
    <t>Stoffer,Biologisk materiale</t>
  </si>
  <si>
    <t>Stoffer,Eksplosiv stoffer</t>
  </si>
  <si>
    <t>Stoffer,Kemikalier</t>
  </si>
  <si>
    <t>Stoffer,Mindre spild fra køretøj (færdselsuheld. lækage mv.)</t>
  </si>
  <si>
    <t>Stoffer,Radiologisk materiale</t>
  </si>
  <si>
    <t>Transportmidler, m.v.,Andet transportmiddel</t>
  </si>
  <si>
    <t>Transportmidler, m.v.,Bil/varevogn (u. 3500 kg)</t>
  </si>
  <si>
    <t>Transportmidler, m.v.,Bus</t>
  </si>
  <si>
    <t>Transportmidler, m.v.,Campingvogn</t>
  </si>
  <si>
    <t>Transportmidler, m.v.,Cykel</t>
  </si>
  <si>
    <t>Transportmidler, m.v.,El/hybrid køretøj ikke specificeret</t>
  </si>
  <si>
    <t>Transportmidler, m.v.,El-køretøjer (bil/varevogn (u. 3.500 kg))</t>
  </si>
  <si>
    <t>Transportmidler, m.v.,El-køretøjer (Lastbil bus o. lign. (o. 3.500 kg))</t>
  </si>
  <si>
    <t>Transportmidler, m.v.,Fly</t>
  </si>
  <si>
    <t>Transportmidler, m.v.,Halmpresser</t>
  </si>
  <si>
    <t>Transportmidler, m.v.,Hybridkøretøjer (bil/varevogn (u. 3.500 kg))</t>
  </si>
  <si>
    <t>Transportmidler, m.v.,Hybridkøretøjer (Lastbil bus o. lign. (o. 3.500 kg))</t>
  </si>
  <si>
    <t>Transportmidler, m.v.,Knallert</t>
  </si>
  <si>
    <t>Transportmidler, m.v.,Lastbil (o. 3500 kg)</t>
  </si>
  <si>
    <t>Transportmidler, m.v.,Mejetærsker</t>
  </si>
  <si>
    <t>Transportmidler, m.v.,"Mindre El-køretøj (scooter, cykel, løbehjul m.fl.)"</t>
  </si>
  <si>
    <t>Transportmidler, m.v.,Motorcykel</t>
  </si>
  <si>
    <t>Transportmidler, m.v.,Skib/båd</t>
  </si>
  <si>
    <t>Transportmidler, m.v.,Tankvogn</t>
  </si>
  <si>
    <t>Transportmidler, m.v.,Tog</t>
  </si>
  <si>
    <t>Transportmidler, m.v.,Traktor</t>
  </si>
  <si>
    <t>Transportmidler, m.v.,Truck</t>
  </si>
  <si>
    <t>Anvendt Specialmateriel</t>
  </si>
  <si>
    <t>Anvendt specialmateriel</t>
  </si>
  <si>
    <t>Stilling</t>
  </si>
  <si>
    <t>Opgave, andet</t>
  </si>
  <si>
    <t>BrandTekniskudstyr</t>
  </si>
  <si>
    <t>Brandtekniskudstyrvirkedeforklaring</t>
  </si>
  <si>
    <t>ja/nej</t>
  </si>
  <si>
    <t>Ja</t>
  </si>
  <si>
    <t>Nej</t>
  </si>
  <si>
    <t>Ved ikke</t>
  </si>
  <si>
    <t>Indsatsopgave</t>
  </si>
  <si>
    <t>Udrykningsart</t>
  </si>
  <si>
    <t>CBRNE</t>
  </si>
  <si>
    <t>udfyldes ikke</t>
  </si>
  <si>
    <t>KoeretøjUdrykningsArt</t>
  </si>
  <si>
    <t>Afløsning</t>
  </si>
  <si>
    <t>Assistance</t>
  </si>
  <si>
    <t>Primær</t>
  </si>
  <si>
    <t>På brandstation</t>
  </si>
  <si>
    <t>Sekundær</t>
  </si>
  <si>
    <t>ServiceNiveauUdrykningstid</t>
  </si>
  <si>
    <t>10 minutter</t>
  </si>
  <si>
    <t>11 minutter</t>
  </si>
  <si>
    <t>12 minutter</t>
  </si>
  <si>
    <t>120 minutter</t>
  </si>
  <si>
    <t>13 minutter</t>
  </si>
  <si>
    <t>14 minutter</t>
  </si>
  <si>
    <t>15 minutter</t>
  </si>
  <si>
    <t>16 minutter</t>
  </si>
  <si>
    <t>17 minutter</t>
  </si>
  <si>
    <t>18 minutter</t>
  </si>
  <si>
    <t>19 minutter</t>
  </si>
  <si>
    <t>20 minutter</t>
  </si>
  <si>
    <t>21 minutter</t>
  </si>
  <si>
    <t>22 minutter</t>
  </si>
  <si>
    <t>23 minutter</t>
  </si>
  <si>
    <t>24 minutter</t>
  </si>
  <si>
    <t>25 minutter</t>
  </si>
  <si>
    <t>5 minutter</t>
  </si>
  <si>
    <t>6 minutter</t>
  </si>
  <si>
    <t>60 minutter</t>
  </si>
  <si>
    <t>7 minutter</t>
  </si>
  <si>
    <t>8 minutter</t>
  </si>
  <si>
    <t>9 minutter</t>
  </si>
  <si>
    <t>Intet specifikt tidskrav</t>
  </si>
  <si>
    <t>RapportType</t>
  </si>
  <si>
    <t>Aftale</t>
  </si>
  <si>
    <t>Assisterende</t>
  </si>
  <si>
    <t>IBR</t>
  </si>
  <si>
    <t>Kemi</t>
  </si>
  <si>
    <t>Nuc</t>
  </si>
  <si>
    <t>StandardKommunalt</t>
  </si>
  <si>
    <t>StandardStatsligt</t>
  </si>
  <si>
    <t>Afsluttet</t>
  </si>
  <si>
    <t>Arkiveret</t>
  </si>
  <si>
    <t>GodkendtLokalt</t>
  </si>
  <si>
    <t>Kladde</t>
  </si>
  <si>
    <t>RapportKategori</t>
  </si>
  <si>
    <t>Assistance (BRS-center)</t>
  </si>
  <si>
    <t>Deleaftale</t>
  </si>
  <si>
    <t>Deployering Stat</t>
  </si>
  <si>
    <t>Fortsatindsatsrapport</t>
  </si>
  <si>
    <t>Indsatser under ekstern deployering</t>
  </si>
  <si>
    <t>Resterende del af rapport/del af GLaftalerapport</t>
  </si>
  <si>
    <t>Standard</t>
  </si>
  <si>
    <t>Uden for assistancebestemmelserne</t>
  </si>
  <si>
    <t>Uden for beredskabsloven</t>
  </si>
  <si>
    <t>Udenlandsk assistance</t>
  </si>
  <si>
    <t>Underrapport</t>
  </si>
  <si>
    <t>Øvelse</t>
  </si>
  <si>
    <t>PersonAnsættelsesStatus</t>
  </si>
  <si>
    <t>Administration</t>
  </si>
  <si>
    <t>Brandkadet</t>
  </si>
  <si>
    <t>BRS-Reserve</t>
  </si>
  <si>
    <t>Deltid</t>
  </si>
  <si>
    <t>Frivillig indsatsuddannet</t>
  </si>
  <si>
    <t>Frivilligt Brandværnsforbund</t>
  </si>
  <si>
    <t>Heltid</t>
  </si>
  <si>
    <t>PersonFunktion</t>
  </si>
  <si>
    <t>1 VH</t>
  </si>
  <si>
    <t>2 VH</t>
  </si>
  <si>
    <t>3 VH</t>
  </si>
  <si>
    <t>Brandmand, andre funktioner</t>
  </si>
  <si>
    <t>Chauffør</t>
  </si>
  <si>
    <t>Ekspert (kemiker)</t>
  </si>
  <si>
    <t>Kemikaliedykker</t>
  </si>
  <si>
    <t>Logistik og stabsstøtte</t>
  </si>
  <si>
    <t>Operationschef</t>
  </si>
  <si>
    <t>Røgdykker</t>
  </si>
  <si>
    <t>Skadestedsleder</t>
  </si>
  <si>
    <t>Vanddykker</t>
  </si>
  <si>
    <t>MiljoeuheldAarsag</t>
  </si>
  <si>
    <t>Lækage fra køretøj</t>
  </si>
  <si>
    <t>Trafikuheld</t>
  </si>
  <si>
    <t>Uheld sket under transport</t>
  </si>
  <si>
    <t>Udslip under af- eller pålæsning</t>
  </si>
  <si>
    <t>Udslip under industriproduktion</t>
  </si>
  <si>
    <t>KoeretoejIndsatsOpgave</t>
  </si>
  <si>
    <t>Transport</t>
  </si>
  <si>
    <t>Vandforsyning</t>
  </si>
  <si>
    <t>BrandsynsObjekt</t>
  </si>
  <si>
    <t>Brandfarlige virksomheder og oplag</t>
  </si>
  <si>
    <t>Butikker ＞150 personer</t>
  </si>
  <si>
    <t>Butikker ＞500 personer</t>
  </si>
  <si>
    <t>Bygningafsnit til midlertidig overnatning</t>
  </si>
  <si>
    <t>Campingpladser</t>
  </si>
  <si>
    <t>Dagsinstitition ＞50 personer</t>
  </si>
  <si>
    <t>Discoteker, natklubber, restaurationslokaler ＞50 personer</t>
  </si>
  <si>
    <t>Feriehuse ＞10 sovepladser</t>
  </si>
  <si>
    <t>Forsamlingslokale ＞150 personer</t>
  </si>
  <si>
    <t>Forsamlingslokale ＞50 personer</t>
  </si>
  <si>
    <t>Fredet bygning</t>
  </si>
  <si>
    <t>Hoteller o.lign. (Soverumsafsnit ＞10 sovepladser)</t>
  </si>
  <si>
    <t>Plejeinst. ＞10 sovepladser</t>
  </si>
  <si>
    <t>Større arrangementer pålagt krav</t>
  </si>
  <si>
    <t>Særlige lagerbygninger</t>
  </si>
  <si>
    <t>Transportable konstuktioner ＞150 personer</t>
  </si>
  <si>
    <t>Undervisningsafsnit ＞150 personer</t>
  </si>
  <si>
    <t>Øvrige bygninger, grundarealer mm. pålagt krav</t>
  </si>
  <si>
    <t>BrandKlassificering</t>
  </si>
  <si>
    <t>＞3 rør</t>
  </si>
  <si>
    <t>1 HT rør</t>
  </si>
  <si>
    <t>1 rør</t>
  </si>
  <si>
    <t>2 HT rør</t>
  </si>
  <si>
    <t>2-3 rør</t>
  </si>
  <si>
    <t>3 HT rør</t>
  </si>
  <si>
    <t>Ingen brandslukning</t>
  </si>
  <si>
    <t>Småredskaber</t>
  </si>
  <si>
    <t>Antændelse sket efter ankomst</t>
  </si>
  <si>
    <t>Overtændt(fuld udviklet rumbrand)</t>
  </si>
  <si>
    <t>Røgudvikling (ingen synlige flammer) fra 1 rum</t>
  </si>
  <si>
    <t>Røgudvikling (ingen synlige flammer) fra flere rum</t>
  </si>
  <si>
    <t>Slukket ved ankomst</t>
  </si>
  <si>
    <t>Synlige flammer fra 1 rum</t>
  </si>
  <si>
    <t>Synlige flammer fra flere rum</t>
  </si>
  <si>
    <t>BrandDirekteÅrsagsType</t>
  </si>
  <si>
    <t>Naturhændelse</t>
  </si>
  <si>
    <t>Svigt af udstyr eller varmekilde.</t>
  </si>
  <si>
    <t>Tilsigtet</t>
  </si>
  <si>
    <t>Utilsigtet</t>
  </si>
  <si>
    <t>International assistance</t>
  </si>
  <si>
    <t>National assistance</t>
  </si>
  <si>
    <t>Støtte til international assistance</t>
  </si>
  <si>
    <t>Reel Alarm</t>
  </si>
  <si>
    <t>Blind Alarm</t>
  </si>
  <si>
    <t>Falsk Alarm</t>
  </si>
  <si>
    <t>ABA</t>
  </si>
  <si>
    <t>Brandsyn</t>
  </si>
  <si>
    <t>Brand objekt først antændt</t>
  </si>
  <si>
    <t>Brandvandforbrug, liter</t>
  </si>
  <si>
    <t>Etage</t>
  </si>
  <si>
    <t>Udfyldelsesvejledning ODIN Nødprocedureskema</t>
  </si>
  <si>
    <t>Alarmeret</t>
  </si>
  <si>
    <t xml:space="preserve">Der udfærdiges et regneark for hver udrykningsrapport.
Fanerne i regnearket svarer til modulerne i ODIN.
Obligatoriske felter er markeret med rød ramme, pånær på Køretøjer og Mandskab. Derudover er der ikke indbygget regler til understøttelse af udfyldelse af relevante felter/moduler. 
Så vidt muligt er alle ordlister fra ODIN indarbejdet i arket. Når man står i en indrammet celle, dukker en lille pil op til venstre for cellen, her kan listen udfoldes og den relevante værdi vælges. Kun værdier der findes på listen accepteres. 
Der kan kun vælges en værdi i hver celle. I felter hvor der skal udfyldes med flere værdier, kopieres cellen til celle mod venstre, ikke nedad. Dette er som eksempel allerede gjort for Objekter og Opgaver på indsatsfanen.
På Køretøjer og Mandskab  udfyldes først data om køretøjer, bemærk at tid og dato registres i hver sin celle under overskriften med tiden til højre (fx 13:00) og datoen til venstre (fx 15/7)som vist i eksemplet herunder. Derved bliver listen af køretøjer tilgængelig i Mandskabslisten med de relevante tidspunkter, for lettere udfyldelse.
Ved udfyldelse af beskrivelsen mindes om at linjeskift i en tekst i en celle i Excel sker ved ALT+Enter.
Vedhæftede filer anbefales håndteret ved at angive filnavn i feltet på fanen Beskrivelse, og efterfølgende placere nødprocedureskemaet og billedfilerne sammen i en mappe.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</si>
</sst>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hh:mm;@"/>
    <numFmt numFmtId="165" formatCode="\(dd\/mm\)"/>
    <numFmt numFmtId="166" formatCode="dd/mm/yyyy\ hh:mm:ss;@"/>
  </numFmts>
  <fonts count="19" x14ac:knownFonts="1">
    <font>
      <sz val="11"/>
      <color theme="1"/>
      <name val="Calibri"/>
      <family val="2"/>
      <scheme val="minor"/>
    </font>
    <font>
      <sz val="11"/>
      <name val="Calibri"/>
      <family val="2"/>
      <scheme val="minor"/>
    </font>
    <font>
      <sz val="9"/>
      <color indexed="81"/>
      <name val="Tahoma"/>
      <family val="2"/>
    </font>
    <font>
      <b/>
      <sz val="9"/>
      <color indexed="81"/>
      <name val="Tahoma"/>
      <family val="2"/>
    </font>
    <font>
      <i/>
      <sz val="9"/>
      <color indexed="81"/>
      <name val="Tahoma"/>
      <family val="2"/>
    </font>
    <font>
      <b/>
      <i/>
      <sz val="9"/>
      <color indexed="81"/>
      <name val="Tahoma"/>
      <family val="2"/>
    </font>
    <font>
      <b/>
      <sz val="14"/>
      <color theme="0"/>
      <name val="Calibri"/>
      <family val="2"/>
      <scheme val="minor"/>
    </font>
    <font>
      <b/>
      <sz val="11"/>
      <color indexed="81"/>
      <name val="Tahoma"/>
      <family val="2"/>
    </font>
    <font>
      <b/>
      <sz val="9"/>
      <color indexed="10"/>
      <name val="Tahoma"/>
      <family val="2"/>
    </font>
    <font>
      <sz val="8"/>
      <color theme="1"/>
      <name val="Calibri"/>
      <family val="2"/>
      <scheme val="minor"/>
    </font>
    <font>
      <b/>
      <sz val="11"/>
      <color theme="1"/>
      <name val="Calibri"/>
      <family val="2"/>
      <scheme val="minor"/>
    </font>
    <font>
      <sz val="8"/>
      <color theme="0" tint="-0.34998626667073579"/>
      <name val="Calibri"/>
      <family val="2"/>
      <scheme val="minor"/>
    </font>
    <font>
      <b/>
      <sz val="12"/>
      <color theme="1"/>
      <name val="Calibri"/>
      <family val="2"/>
      <scheme val="minor"/>
    </font>
    <font>
      <sz val="11"/>
      <color theme="0" tint="-4.9989318521683403E-2"/>
      <name val="Calibri"/>
      <family val="2"/>
      <scheme val="minor"/>
    </font>
    <font>
      <b/>
      <sz val="16"/>
      <color theme="1"/>
      <name val="Calibri"/>
      <family val="2"/>
      <scheme val="minor"/>
    </font>
    <font>
      <b/>
      <sz val="18"/>
      <color theme="0"/>
      <name val="Calibri"/>
      <family val="2"/>
      <scheme val="minor"/>
    </font>
    <font>
      <sz val="9"/>
      <color theme="0" tint="-0.249977111117893"/>
      <name val="Calibri"/>
      <family val="2"/>
      <scheme val="minor"/>
    </font>
    <font>
      <b/>
      <sz val="12"/>
      <color theme="0"/>
      <name val="Calibri"/>
      <family val="2"/>
      <scheme val="minor"/>
    </font>
    <font>
      <i/>
      <sz val="11"/>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2" tint="-0.499984740745262"/>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auto="1"/>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auto="1"/>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right style="medium">
        <color indexed="64"/>
      </right>
      <top/>
      <bottom style="medium">
        <color theme="0" tint="-4.9989318521683403E-2"/>
      </bottom>
      <diagonal/>
    </border>
    <border>
      <left/>
      <right style="medium">
        <color indexed="64"/>
      </right>
      <top style="medium">
        <color theme="0" tint="-4.9989318521683403E-2"/>
      </top>
      <bottom style="medium">
        <color theme="0" tint="-4.9989318521683403E-2"/>
      </bottom>
      <diagonal/>
    </border>
    <border>
      <left/>
      <right style="medium">
        <color indexed="64"/>
      </right>
      <top style="medium">
        <color theme="0" tint="-4.9989318521683403E-2"/>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theme="1"/>
      </left>
      <right style="medium">
        <color theme="1"/>
      </right>
      <top style="medium">
        <color rgb="FFFF0000"/>
      </top>
      <bottom style="medium">
        <color rgb="FFFF0000"/>
      </bottom>
      <diagonal/>
    </border>
    <border>
      <left style="medium">
        <color auto="1"/>
      </left>
      <right style="medium">
        <color auto="1"/>
      </right>
      <top style="medium">
        <color rgb="FFFF0000"/>
      </top>
      <bottom style="medium">
        <color auto="1"/>
      </bottom>
      <diagonal/>
    </border>
    <border>
      <left style="medium">
        <color rgb="FFFF0000"/>
      </left>
      <right style="medium">
        <color rgb="FFFF0000"/>
      </right>
      <top/>
      <bottom style="medium">
        <color rgb="FFFF0000"/>
      </bottom>
      <diagonal/>
    </border>
    <border>
      <left/>
      <right/>
      <top style="medium">
        <color rgb="FFFF0000"/>
      </top>
      <bottom style="medium">
        <color rgb="FFFF0000"/>
      </bottom>
      <diagonal/>
    </border>
  </borders>
  <cellStyleXfs count="1">
    <xf numFmtId="0" fontId="0" fillId="0" borderId="0"/>
  </cellStyleXfs>
  <cellXfs count="110">
    <xf numFmtId="0" fontId="0" fillId="0" borderId="0" xfId="0"/>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0" xfId="0" applyFont="1" applyFill="1" applyAlignment="1">
      <alignment horizontal="center" vertical="center"/>
    </xf>
    <xf numFmtId="164" fontId="0" fillId="2" borderId="8" xfId="0" applyNumberFormat="1" applyFill="1" applyBorder="1" applyAlignment="1">
      <alignment horizontal="center" vertical="center"/>
    </xf>
    <xf numFmtId="164" fontId="0" fillId="2" borderId="9" xfId="0" applyNumberFormat="1" applyFill="1" applyBorder="1" applyAlignment="1">
      <alignment horizontal="center" vertical="center"/>
    </xf>
    <xf numFmtId="165" fontId="9" fillId="2" borderId="0" xfId="0" applyNumberFormat="1" applyFont="1" applyFill="1" applyBorder="1" applyAlignment="1">
      <alignment horizontal="left"/>
    </xf>
    <xf numFmtId="0" fontId="0" fillId="2" borderId="0" xfId="0" applyFill="1" applyBorder="1" applyAlignment="1">
      <alignment horizontal="center" vertical="center"/>
    </xf>
    <xf numFmtId="0" fontId="1" fillId="0" borderId="0" xfId="0" applyFont="1" applyFill="1" applyAlignment="1">
      <alignment horizontal="right" vertical="center"/>
    </xf>
    <xf numFmtId="0" fontId="10" fillId="0" borderId="0" xfId="0" applyFont="1" applyAlignment="1">
      <alignment horizontal="center" wrapText="1"/>
    </xf>
    <xf numFmtId="165" fontId="9" fillId="2" borderId="10" xfId="0" applyNumberFormat="1" applyFont="1" applyFill="1" applyBorder="1" applyAlignment="1">
      <alignment horizontal="left"/>
    </xf>
    <xf numFmtId="165" fontId="9" fillId="2" borderId="12" xfId="0" applyNumberFormat="1" applyFont="1" applyFill="1" applyBorder="1" applyAlignment="1">
      <alignment horizontal="left"/>
    </xf>
    <xf numFmtId="165" fontId="9" fillId="2" borderId="13" xfId="0" applyNumberFormat="1" applyFont="1" applyFill="1" applyBorder="1" applyAlignment="1">
      <alignment horizontal="left"/>
    </xf>
    <xf numFmtId="164" fontId="0" fillId="2" borderId="0" xfId="0" applyNumberFormat="1" applyFill="1" applyAlignment="1">
      <alignment horizontal="center" vertical="center"/>
    </xf>
    <xf numFmtId="0" fontId="0" fillId="0" borderId="0" xfId="0" applyAlignment="1">
      <alignment wrapText="1"/>
    </xf>
    <xf numFmtId="164" fontId="0" fillId="2" borderId="0" xfId="0" applyNumberFormat="1" applyFill="1" applyBorder="1" applyAlignment="1">
      <alignment horizontal="center" vertical="center"/>
    </xf>
    <xf numFmtId="164" fontId="0" fillId="2" borderId="10" xfId="0" applyNumberForma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165" fontId="9" fillId="2" borderId="5"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5" fontId="9" fillId="2" borderId="12" xfId="0" applyNumberFormat="1" applyFont="1" applyFill="1" applyBorder="1" applyAlignment="1">
      <alignment horizontal="center" vertical="center"/>
    </xf>
    <xf numFmtId="165" fontId="9" fillId="2" borderId="13" xfId="0" applyNumberFormat="1" applyFont="1" applyFill="1" applyBorder="1" applyAlignment="1">
      <alignment horizontal="center" vertical="center"/>
    </xf>
    <xf numFmtId="0" fontId="0" fillId="2" borderId="13" xfId="0"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49" fontId="0" fillId="2" borderId="24" xfId="0" applyNumberFormat="1" applyFill="1" applyBorder="1" applyAlignment="1">
      <alignment horizontal="center" vertical="center"/>
    </xf>
    <xf numFmtId="49" fontId="0" fillId="2" borderId="20" xfId="0" applyNumberFormat="1" applyFill="1" applyBorder="1" applyAlignment="1">
      <alignment horizontal="center" vertical="center"/>
    </xf>
    <xf numFmtId="0" fontId="0" fillId="2" borderId="12" xfId="0" applyFill="1" applyBorder="1" applyAlignment="1">
      <alignment horizontal="center" vertical="center"/>
    </xf>
    <xf numFmtId="0" fontId="0" fillId="8" borderId="26" xfId="0" applyFill="1" applyBorder="1" applyAlignment="1">
      <alignment horizontal="center" vertical="center"/>
    </xf>
    <xf numFmtId="0" fontId="10" fillId="7" borderId="26"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30" xfId="0" applyFont="1" applyFill="1" applyBorder="1" applyAlignment="1">
      <alignment horizontal="center" vertical="center"/>
    </xf>
    <xf numFmtId="0" fontId="0" fillId="8" borderId="31" xfId="0" applyFill="1" applyBorder="1" applyAlignment="1">
      <alignment horizontal="center" vertical="center"/>
    </xf>
    <xf numFmtId="0" fontId="0" fillId="7" borderId="12" xfId="0" applyFill="1" applyBorder="1" applyAlignment="1">
      <alignment horizontal="center" vertical="center"/>
    </xf>
    <xf numFmtId="0" fontId="0" fillId="8" borderId="30" xfId="0" applyFill="1" applyBorder="1" applyAlignment="1">
      <alignment horizontal="center" vertical="center"/>
    </xf>
    <xf numFmtId="0" fontId="0" fillId="8" borderId="38" xfId="0" applyFill="1" applyBorder="1" applyAlignment="1">
      <alignment horizontal="center" vertical="center"/>
    </xf>
    <xf numFmtId="0" fontId="0" fillId="8" borderId="39" xfId="0" applyFill="1" applyBorder="1" applyAlignment="1">
      <alignment horizontal="center" vertical="center"/>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0" fillId="7" borderId="30" xfId="0" applyFill="1" applyBorder="1" applyAlignment="1">
      <alignment horizontal="center" vertical="center"/>
    </xf>
    <xf numFmtId="0" fontId="0" fillId="7" borderId="26" xfId="0" applyFill="1" applyBorder="1" applyAlignment="1">
      <alignment horizontal="center" vertical="center"/>
    </xf>
    <xf numFmtId="0" fontId="10" fillId="7" borderId="25" xfId="0" applyFont="1" applyFill="1" applyBorder="1" applyAlignment="1">
      <alignment horizontal="center" vertical="center"/>
    </xf>
    <xf numFmtId="0" fontId="0" fillId="8" borderId="40" xfId="0" applyFill="1" applyBorder="1" applyAlignment="1">
      <alignment horizontal="center" vertical="center"/>
    </xf>
    <xf numFmtId="0" fontId="16" fillId="2" borderId="11" xfId="0" applyFont="1" applyFill="1" applyBorder="1" applyAlignment="1">
      <alignment vertical="center" textRotation="180" wrapText="1"/>
    </xf>
    <xf numFmtId="0" fontId="17" fillId="9" borderId="41" xfId="0" applyFont="1" applyFill="1" applyBorder="1" applyAlignment="1">
      <alignment horizontal="left" vertical="center"/>
    </xf>
    <xf numFmtId="0" fontId="17" fillId="9" borderId="42" xfId="0" applyFont="1" applyFill="1" applyBorder="1" applyAlignment="1">
      <alignment horizontal="left" vertical="center"/>
    </xf>
    <xf numFmtId="0" fontId="17" fillId="9" borderId="21" xfId="0" applyFont="1" applyFill="1" applyBorder="1" applyAlignment="1">
      <alignment horizontal="left" vertical="center"/>
    </xf>
    <xf numFmtId="0" fontId="6" fillId="3" borderId="2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5" xfId="0" applyFont="1" applyFill="1" applyBorder="1" applyAlignment="1">
      <alignment horizontal="center" vertical="center"/>
    </xf>
    <xf numFmtId="0" fontId="10" fillId="0" borderId="0" xfId="0" applyFont="1"/>
    <xf numFmtId="0" fontId="18" fillId="0" borderId="0" xfId="0" applyFont="1"/>
    <xf numFmtId="0" fontId="18" fillId="0" borderId="0" xfId="0" applyFont="1" applyAlignment="1">
      <alignment horizontal="right"/>
    </xf>
    <xf numFmtId="0" fontId="0" fillId="0" borderId="0" xfId="0" applyAlignment="1">
      <alignment horizontal="right"/>
    </xf>
    <xf numFmtId="0" fontId="6" fillId="3" borderId="1" xfId="0" applyFont="1" applyFill="1" applyBorder="1" applyAlignment="1">
      <alignment vertical="center"/>
    </xf>
    <xf numFmtId="0" fontId="6" fillId="3" borderId="17" xfId="0" applyFont="1" applyFill="1" applyBorder="1" applyAlignment="1">
      <alignment vertical="center"/>
    </xf>
    <xf numFmtId="0" fontId="0" fillId="0" borderId="45" xfId="0" applyBorder="1"/>
    <xf numFmtId="0" fontId="0" fillId="0" borderId="11" xfId="0" applyBorder="1"/>
    <xf numFmtId="0" fontId="0" fillId="0" borderId="47" xfId="0" applyBorder="1"/>
    <xf numFmtId="0" fontId="0" fillId="0" borderId="46" xfId="0" applyBorder="1"/>
    <xf numFmtId="0" fontId="0" fillId="10" borderId="0" xfId="0" applyFill="1" applyAlignment="1">
      <alignment horizontal="right"/>
    </xf>
    <xf numFmtId="0" fontId="10" fillId="0" borderId="0" xfId="0" applyFont="1" applyAlignment="1">
      <alignment horizontal="left"/>
    </xf>
    <xf numFmtId="0" fontId="0" fillId="0" borderId="0" xfId="0" applyAlignment="1">
      <alignment vertical="top"/>
    </xf>
    <xf numFmtId="0" fontId="18" fillId="0" borderId="0" xfId="0" applyFont="1" applyBorder="1"/>
    <xf numFmtId="0" fontId="0" fillId="0" borderId="0" xfId="0" applyBorder="1"/>
    <xf numFmtId="0" fontId="0" fillId="0" borderId="48" xfId="0" applyBorder="1"/>
    <xf numFmtId="49" fontId="0" fillId="2" borderId="0"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0" fontId="0" fillId="0" borderId="0" xfId="0" applyBorder="1" applyAlignment="1">
      <alignment horizontal="right"/>
    </xf>
    <xf numFmtId="0" fontId="0" fillId="0" borderId="49" xfId="0" applyBorder="1"/>
    <xf numFmtId="0" fontId="6" fillId="3" borderId="15"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5" xfId="0" applyFont="1" applyFill="1" applyBorder="1" applyAlignment="1">
      <alignment vertical="center"/>
    </xf>
    <xf numFmtId="0" fontId="0" fillId="0" borderId="50" xfId="0" applyBorder="1"/>
    <xf numFmtId="0" fontId="0" fillId="0" borderId="14" xfId="0" applyBorder="1"/>
    <xf numFmtId="0" fontId="18" fillId="10" borderId="46" xfId="0" applyFont="1" applyFill="1" applyBorder="1"/>
    <xf numFmtId="0" fontId="0" fillId="0" borderId="16" xfId="0" applyBorder="1"/>
    <xf numFmtId="166" fontId="0" fillId="0" borderId="48" xfId="0" applyNumberFormat="1" applyBorder="1"/>
    <xf numFmtId="0" fontId="0" fillId="0" borderId="51" xfId="0" applyBorder="1"/>
    <xf numFmtId="0" fontId="0" fillId="0" borderId="52" xfId="0" applyBorder="1"/>
    <xf numFmtId="0" fontId="0" fillId="4" borderId="43" xfId="0" applyFill="1" applyBorder="1" applyAlignment="1">
      <alignment horizontal="center" vertical="center"/>
    </xf>
    <xf numFmtId="0" fontId="0" fillId="4" borderId="19" xfId="0" applyFill="1" applyBorder="1" applyAlignment="1">
      <alignment horizontal="center" vertical="center"/>
    </xf>
    <xf numFmtId="0" fontId="0" fillId="4" borderId="22" xfId="0" applyFill="1" applyBorder="1" applyAlignment="1">
      <alignment horizontal="center" vertical="center"/>
    </xf>
    <xf numFmtId="0" fontId="0" fillId="4" borderId="3" xfId="0" applyFill="1" applyBorder="1" applyAlignment="1">
      <alignment horizontal="center" vertical="center"/>
    </xf>
    <xf numFmtId="0" fontId="0" fillId="4" borderId="10" xfId="0" applyFill="1" applyBorder="1" applyAlignment="1">
      <alignment horizontal="center" vertical="center"/>
    </xf>
    <xf numFmtId="0" fontId="0" fillId="4" borderId="13" xfId="0" applyFill="1" applyBorder="1" applyAlignment="1">
      <alignment horizontal="center" vertical="center"/>
    </xf>
    <xf numFmtId="0" fontId="14" fillId="4" borderId="18"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4"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34" xfId="0" applyFont="1" applyFill="1" applyBorder="1" applyAlignment="1">
      <alignment horizontal="center" vertical="center"/>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2" fillId="6" borderId="30"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3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7" xfId="0" applyFont="1" applyFill="1" applyBorder="1" applyAlignment="1">
      <alignment horizontal="center" vertical="center"/>
    </xf>
    <xf numFmtId="0" fontId="11" fillId="2" borderId="12" xfId="0" applyFont="1" applyFill="1" applyBorder="1" applyAlignment="1">
      <alignment horizontal="left" textRotation="180"/>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5" xfId="0" applyFont="1" applyFill="1" applyBorder="1" applyAlignment="1">
      <alignment horizontal="center" vertical="center"/>
    </xf>
  </cellXfs>
  <cellStyles count="1">
    <cellStyle name="Normal" xfId="0" builtinId="0"/>
  </cellStyles>
  <dxfs count="20">
    <dxf>
      <fill>
        <patternFill>
          <bgColor rgb="FFFF0000"/>
        </patternFill>
      </fill>
    </dxf>
    <dxf>
      <fill>
        <patternFill>
          <bgColor theme="0"/>
        </patternFill>
      </fill>
    </dxf>
    <dxf>
      <fill>
        <patternFill>
          <bgColor theme="0" tint="-4.9989318521683403E-2"/>
        </patternFill>
      </fill>
    </dxf>
    <dxf>
      <fill>
        <patternFill>
          <bgColor rgb="FFFF000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9" tint="0.79998168889431442"/>
        </patternFill>
      </fill>
    </dxf>
    <dxf>
      <fill>
        <patternFill>
          <bgColor rgb="FFFFB9B9"/>
        </patternFill>
      </fill>
    </dxf>
    <dxf>
      <fill>
        <patternFill>
          <bgColor rgb="FFFFE1E1"/>
        </patternFill>
      </fill>
    </dxf>
    <dxf>
      <fill>
        <patternFill>
          <bgColor theme="9" tint="0.59996337778862885"/>
        </patternFill>
      </fill>
    </dxf>
    <dxf>
      <fill>
        <patternFill>
          <bgColor theme="7" tint="0.59996337778862885"/>
        </patternFill>
      </fill>
    </dxf>
    <dxf>
      <fill>
        <patternFill>
          <bgColor theme="7" tint="0.79998168889431442"/>
        </patternFill>
      </fill>
    </dxf>
    <dxf>
      <font>
        <b/>
        <i val="0"/>
        <strike val="0"/>
        <color theme="0"/>
      </font>
      <numFmt numFmtId="30" formatCode="@"/>
      <fill>
        <patternFill>
          <bgColor rgb="FFFF0000"/>
        </patternFill>
      </fill>
    </dxf>
    <dxf>
      <fill>
        <patternFill>
          <bgColor rgb="FFFF0000"/>
        </patternFill>
      </fill>
    </dxf>
    <dxf>
      <font>
        <color rgb="FF92D050"/>
      </font>
      <fill>
        <patternFill>
          <bgColor rgb="FF92D050"/>
        </patternFill>
      </fill>
    </dxf>
    <dxf>
      <font>
        <color rgb="FFFF0000"/>
      </font>
      <fill>
        <patternFill>
          <bgColor rgb="FFFF0000"/>
        </patternFill>
      </fill>
    </dxf>
  </dxfs>
  <tableStyles count="0" defaultTableStyle="TableStyleMedium2" defaultPivotStyle="PivotStyleLight16"/>
  <colors>
    <mruColors>
      <color rgb="FFFFE1E1"/>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85725</xdr:rowOff>
    </xdr:from>
    <xdr:to>
      <xdr:col>8</xdr:col>
      <xdr:colOff>581025</xdr:colOff>
      <xdr:row>7</xdr:row>
      <xdr:rowOff>95068</xdr:rowOff>
    </xdr:to>
    <xdr:pic>
      <xdr:nvPicPr>
        <xdr:cNvPr id="3"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562225"/>
          <a:ext cx="16173450" cy="961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defaultRowHeight="14.4" x14ac:dyDescent="0.3"/>
  <cols>
    <col min="1" max="1" width="170.109375" customWidth="1"/>
  </cols>
  <sheetData>
    <row r="1" spans="1:1" x14ac:dyDescent="0.3">
      <c r="A1" s="55" t="s">
        <v>1292</v>
      </c>
    </row>
    <row r="2" spans="1:1" ht="172.8" x14ac:dyDescent="0.3">
      <c r="A2" s="15" t="s">
        <v>1294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16" sqref="B16"/>
    </sheetView>
  </sheetViews>
  <sheetFormatPr defaultRowHeight="21.9" customHeight="1" x14ac:dyDescent="0.3"/>
  <cols>
    <col min="1" max="1" width="25.109375" style="58" bestFit="1" customWidth="1"/>
    <col min="2" max="2" width="40.5546875" customWidth="1"/>
  </cols>
  <sheetData>
    <row r="1" spans="1:2" s="55" customFormat="1" ht="21.9" customHeight="1" x14ac:dyDescent="0.3">
      <c r="A1" s="66" t="s">
        <v>2</v>
      </c>
    </row>
    <row r="2" spans="1:2" ht="21.9" customHeight="1" thickBot="1" x14ac:dyDescent="0.35"/>
    <row r="3" spans="1:2" ht="21.9" customHeight="1" thickBot="1" x14ac:dyDescent="0.35">
      <c r="A3" s="58" t="s">
        <v>41</v>
      </c>
      <c r="B3" s="70"/>
    </row>
    <row r="4" spans="1:2" ht="21.9" customHeight="1" thickBot="1" x14ac:dyDescent="0.35">
      <c r="A4" s="58" t="s">
        <v>42</v>
      </c>
      <c r="B4" s="70"/>
    </row>
    <row r="5" spans="1:2" ht="21.9" customHeight="1" thickBot="1" x14ac:dyDescent="0.35">
      <c r="A5" s="58" t="s">
        <v>43</v>
      </c>
      <c r="B5" s="63"/>
    </row>
    <row r="6" spans="1:2" ht="21.9" customHeight="1" thickBot="1" x14ac:dyDescent="0.35">
      <c r="A6" s="65" t="s">
        <v>44</v>
      </c>
      <c r="B6" s="81" t="s">
        <v>1154</v>
      </c>
    </row>
    <row r="7" spans="1:2" ht="15" customHeight="1" thickBot="1" x14ac:dyDescent="0.35">
      <c r="B7" s="82"/>
    </row>
    <row r="8" spans="1:2" ht="21.9" customHeight="1" thickBot="1" x14ac:dyDescent="0.35">
      <c r="A8" s="58" t="s">
        <v>45</v>
      </c>
      <c r="B8" s="64"/>
    </row>
    <row r="9" spans="1:2" ht="21.9" customHeight="1" thickBot="1" x14ac:dyDescent="0.35">
      <c r="A9" s="58" t="s">
        <v>46</v>
      </c>
      <c r="B9" s="64"/>
    </row>
    <row r="10" spans="1:2" ht="21.9" customHeight="1" thickBot="1" x14ac:dyDescent="0.35">
      <c r="A10" s="58" t="s">
        <v>47</v>
      </c>
      <c r="B10" s="64"/>
    </row>
    <row r="11" spans="1:2" ht="21.9" customHeight="1" thickBot="1" x14ac:dyDescent="0.35">
      <c r="A11" s="58" t="s">
        <v>48</v>
      </c>
      <c r="B11" s="64"/>
    </row>
    <row r="12" spans="1:2" ht="21.9" customHeight="1" thickBot="1" x14ac:dyDescent="0.35">
      <c r="A12" s="58" t="s">
        <v>49</v>
      </c>
      <c r="B12" s="61"/>
    </row>
    <row r="13" spans="1:2" ht="21.9" customHeight="1" thickBot="1" x14ac:dyDescent="0.35">
      <c r="A13" s="58" t="s">
        <v>50</v>
      </c>
      <c r="B13" s="83"/>
    </row>
    <row r="14" spans="1:2" ht="21.9" customHeight="1" thickBot="1" x14ac:dyDescent="0.35">
      <c r="A14" s="58" t="s">
        <v>51</v>
      </c>
      <c r="B14" s="70"/>
    </row>
    <row r="15" spans="1:2" ht="21.9" customHeight="1" thickBot="1" x14ac:dyDescent="0.35">
      <c r="A15" s="58" t="s">
        <v>52</v>
      </c>
      <c r="B15" s="63"/>
    </row>
    <row r="16" spans="1:2" ht="21.9" customHeight="1" thickBot="1" x14ac:dyDescent="0.35">
      <c r="A16" s="58" t="s">
        <v>53</v>
      </c>
      <c r="B16" s="61"/>
    </row>
    <row r="17" spans="1:2" ht="21.9" customHeight="1" thickBot="1" x14ac:dyDescent="0.35">
      <c r="A17" s="58" t="s">
        <v>54</v>
      </c>
      <c r="B17" s="70"/>
    </row>
    <row r="18" spans="1:2" ht="21.9" customHeight="1" thickBot="1" x14ac:dyDescent="0.35">
      <c r="A18" s="58" t="s">
        <v>55</v>
      </c>
      <c r="B18" s="8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ordlister!$M$2:$M$24</xm:f>
          </x14:formula1>
          <xm:sqref>B17</xm:sqref>
        </x14:dataValidation>
        <x14:dataValidation type="list" allowBlank="1" showInputMessage="1" showErrorMessage="1">
          <x14:formula1>
            <xm:f>ordlister!$L$2:$L$174</xm:f>
          </x14:formula1>
          <xm:sqref>B15</xm:sqref>
        </x14:dataValidation>
        <x14:dataValidation type="list" allowBlank="1" showInputMessage="1" showErrorMessage="1">
          <x14:formula1>
            <xm:f>ordlister!$A$2:$A$7</xm:f>
          </x14:formula1>
          <xm:sqref>B14</xm:sqref>
        </x14:dataValidation>
        <x14:dataValidation type="list" allowBlank="1" showInputMessage="1" showErrorMessage="1">
          <x14:formula1>
            <xm:f>ordlister!$AB$2:$AB$8</xm:f>
          </x14:formula1>
          <xm:sqref>B4</xm:sqref>
        </x14:dataValidation>
        <x14:dataValidation type="list" allowBlank="1" showInputMessage="1" showErrorMessage="1">
          <x14:formula1>
            <xm:f>ordlister!$AC$2:$AC$5</xm:f>
          </x14:formula1>
          <xm:sqref>B5</xm:sqref>
        </x14:dataValidation>
        <x14:dataValidation type="list" allowBlank="1" showInputMessage="1" showErrorMessage="1">
          <x14:formula1>
            <xm:f>ordlister!$AD$2:$AD$15</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B19" sqref="B19"/>
    </sheetView>
  </sheetViews>
  <sheetFormatPr defaultRowHeight="14.4" x14ac:dyDescent="0.3"/>
  <cols>
    <col min="1" max="1" width="37.5546875" bestFit="1" customWidth="1"/>
    <col min="2" max="2" width="40.6640625" customWidth="1"/>
    <col min="3" max="3" width="4" customWidth="1"/>
    <col min="4" max="4" width="34.5546875" bestFit="1" customWidth="1"/>
    <col min="5" max="5" width="40.5546875" customWidth="1"/>
  </cols>
  <sheetData>
    <row r="1" spans="1:5" s="55" customFormat="1" x14ac:dyDescent="0.3">
      <c r="A1" s="66" t="s">
        <v>56</v>
      </c>
      <c r="D1" s="55" t="s">
        <v>70</v>
      </c>
    </row>
    <row r="2" spans="1:5" ht="15" thickBot="1" x14ac:dyDescent="0.35">
      <c r="A2" s="58"/>
    </row>
    <row r="3" spans="1:5" ht="21.9" customHeight="1" thickBot="1" x14ac:dyDescent="0.35">
      <c r="A3" s="58" t="s">
        <v>57</v>
      </c>
      <c r="B3" s="70"/>
      <c r="D3" s="58" t="s">
        <v>57</v>
      </c>
      <c r="E3" s="70"/>
    </row>
    <row r="4" spans="1:5" ht="21.9" customHeight="1" thickBot="1" x14ac:dyDescent="0.35">
      <c r="A4" s="58" t="s">
        <v>58</v>
      </c>
      <c r="B4" s="70"/>
      <c r="D4" s="58" t="s">
        <v>58</v>
      </c>
      <c r="E4" s="70"/>
    </row>
    <row r="5" spans="1:5" ht="21.9" customHeight="1" thickBot="1" x14ac:dyDescent="0.35">
      <c r="A5" s="58" t="s">
        <v>59</v>
      </c>
      <c r="B5" s="70"/>
      <c r="D5" s="58" t="s">
        <v>59</v>
      </c>
      <c r="E5" s="70"/>
    </row>
    <row r="6" spans="1:5" ht="21.9" customHeight="1" thickBot="1" x14ac:dyDescent="0.35">
      <c r="A6" s="58" t="s">
        <v>60</v>
      </c>
      <c r="B6" s="70"/>
      <c r="D6" s="58" t="s">
        <v>60</v>
      </c>
      <c r="E6" s="70"/>
    </row>
    <row r="7" spans="1:5" ht="21.9" customHeight="1" thickBot="1" x14ac:dyDescent="0.35">
      <c r="A7" s="58" t="s">
        <v>61</v>
      </c>
      <c r="B7" s="70"/>
      <c r="D7" s="58" t="s">
        <v>61</v>
      </c>
      <c r="E7" s="70"/>
    </row>
    <row r="8" spans="1:5" ht="21.9" customHeight="1" thickBot="1" x14ac:dyDescent="0.35">
      <c r="A8" s="58" t="s">
        <v>62</v>
      </c>
      <c r="B8" s="70"/>
      <c r="D8" s="58" t="s">
        <v>62</v>
      </c>
      <c r="E8" s="70"/>
    </row>
    <row r="9" spans="1:5" ht="21.9" customHeight="1" thickBot="1" x14ac:dyDescent="0.35">
      <c r="A9" s="58" t="s">
        <v>1291</v>
      </c>
      <c r="B9" s="70"/>
      <c r="D9" s="58" t="s">
        <v>1291</v>
      </c>
      <c r="E9" s="70"/>
    </row>
    <row r="10" spans="1:5" ht="21.9" customHeight="1" thickBot="1" x14ac:dyDescent="0.35">
      <c r="A10" s="58" t="s">
        <v>63</v>
      </c>
      <c r="B10" s="70"/>
      <c r="D10" s="58" t="s">
        <v>63</v>
      </c>
      <c r="E10" s="70"/>
    </row>
    <row r="11" spans="1:5" ht="21.9" customHeight="1" thickBot="1" x14ac:dyDescent="0.35">
      <c r="A11" s="58" t="s">
        <v>64</v>
      </c>
      <c r="B11" s="70"/>
      <c r="D11" s="58" t="s">
        <v>64</v>
      </c>
      <c r="E11" s="70"/>
    </row>
    <row r="12" spans="1:5" ht="21.9" customHeight="1" thickBot="1" x14ac:dyDescent="0.35">
      <c r="A12" s="58" t="s">
        <v>67</v>
      </c>
      <c r="B12" s="70"/>
      <c r="D12" s="58" t="s">
        <v>71</v>
      </c>
      <c r="E12" s="70"/>
    </row>
    <row r="13" spans="1:5" ht="21.9" customHeight="1" thickBot="1" x14ac:dyDescent="0.35">
      <c r="A13" s="58" t="s">
        <v>68</v>
      </c>
      <c r="B13" s="75"/>
      <c r="D13" s="58" t="s">
        <v>65</v>
      </c>
      <c r="E13" s="70"/>
    </row>
    <row r="14" spans="1:5" ht="21.9" customHeight="1" thickBot="1" x14ac:dyDescent="0.35">
      <c r="A14" s="58" t="s">
        <v>65</v>
      </c>
      <c r="B14" s="70"/>
      <c r="D14" s="58" t="s">
        <v>66</v>
      </c>
      <c r="E14" s="70"/>
    </row>
    <row r="15" spans="1:5" ht="21.9" customHeight="1" thickBot="1" x14ac:dyDescent="0.35">
      <c r="A15" s="58" t="s">
        <v>66</v>
      </c>
      <c r="B15" s="70"/>
      <c r="D15" s="58" t="s">
        <v>72</v>
      </c>
      <c r="E15" s="63"/>
    </row>
    <row r="16" spans="1:5" ht="15" customHeight="1" thickBot="1" x14ac:dyDescent="0.35">
      <c r="A16" s="74"/>
      <c r="B16" s="69"/>
      <c r="D16" s="58"/>
    </row>
    <row r="17" spans="1:5" ht="21.9" customHeight="1" thickBot="1" x14ac:dyDescent="0.35">
      <c r="A17" s="58" t="s">
        <v>69</v>
      </c>
      <c r="B17" s="70"/>
      <c r="D17" s="58" t="s">
        <v>73</v>
      </c>
      <c r="E17" s="70"/>
    </row>
    <row r="18" spans="1:5" ht="21.9" customHeight="1" thickBot="1" x14ac:dyDescent="0.35">
      <c r="D18" s="58" t="s">
        <v>74</v>
      </c>
      <c r="E18" s="70"/>
    </row>
    <row r="19" spans="1:5" ht="21.9" customHeight="1" thickBot="1" x14ac:dyDescent="0.35">
      <c r="D19" s="58" t="s">
        <v>75</v>
      </c>
      <c r="E19" s="62"/>
    </row>
    <row r="20" spans="1:5" ht="21.9" customHeight="1" thickBot="1" x14ac:dyDescent="0.35">
      <c r="D20" s="58" t="s">
        <v>76</v>
      </c>
      <c r="E20" s="70"/>
    </row>
    <row r="21" spans="1:5" ht="21.9" customHeight="1" thickBot="1" x14ac:dyDescent="0.35">
      <c r="D21" s="58" t="s">
        <v>77</v>
      </c>
      <c r="E21" s="70"/>
    </row>
    <row r="22" spans="1:5" ht="21.9" customHeight="1" thickBot="1" x14ac:dyDescent="0.35">
      <c r="D22" s="58" t="s">
        <v>78</v>
      </c>
      <c r="E22" s="79"/>
    </row>
    <row r="23" spans="1:5" ht="21.9" customHeight="1" thickBot="1" x14ac:dyDescent="0.35">
      <c r="D23" s="57" t="s">
        <v>1287</v>
      </c>
      <c r="E23" s="69"/>
    </row>
    <row r="24" spans="1:5" ht="21.9" customHeight="1" thickBot="1" x14ac:dyDescent="0.35">
      <c r="D24" s="58" t="s">
        <v>79</v>
      </c>
      <c r="E24" s="70"/>
    </row>
    <row r="25" spans="1:5" ht="21.9" customHeight="1" thickBot="1" x14ac:dyDescent="0.35">
      <c r="D25" s="58" t="s">
        <v>80</v>
      </c>
      <c r="E25" s="70"/>
    </row>
    <row r="26" spans="1:5" ht="21.9" customHeight="1" thickBot="1" x14ac:dyDescent="0.35">
      <c r="D26" s="58" t="s">
        <v>81</v>
      </c>
      <c r="E26" s="70"/>
    </row>
    <row r="27" spans="1:5" ht="21.9" customHeight="1" thickBot="1" x14ac:dyDescent="0.35">
      <c r="D27" s="58" t="s">
        <v>82</v>
      </c>
      <c r="E27" s="70"/>
    </row>
    <row r="28" spans="1:5" ht="21.9" customHeight="1" thickBot="1" x14ac:dyDescent="0.35">
      <c r="D28" s="58" t="s">
        <v>83</v>
      </c>
      <c r="E28" s="70"/>
    </row>
    <row r="29" spans="1:5" ht="21.9" customHeight="1" thickBot="1" x14ac:dyDescent="0.35">
      <c r="D29" s="57" t="s">
        <v>1288</v>
      </c>
      <c r="E29" s="85"/>
    </row>
    <row r="30" spans="1:5" ht="21.9" customHeight="1" thickBot="1" x14ac:dyDescent="0.35">
      <c r="D30" s="58" t="s">
        <v>141</v>
      </c>
      <c r="E30" s="70"/>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ordlister!$W$2:$W$21</xm:f>
          </x14:formula1>
          <xm:sqref>E28:E29</xm:sqref>
        </x14:dataValidation>
        <x14:dataValidation type="list" allowBlank="1" showInputMessage="1" showErrorMessage="1">
          <x14:formula1>
            <xm:f>ordlister!$V$2:$V$13</xm:f>
          </x14:formula1>
          <xm:sqref>E27</xm:sqref>
        </x14:dataValidation>
        <x14:dataValidation type="list" allowBlank="1" showInputMessage="1" showErrorMessage="1">
          <x14:formula1>
            <xm:f>ordlister!$O$2:$O$36</xm:f>
          </x14:formula1>
          <xm:sqref>E21</xm:sqref>
        </x14:dataValidation>
        <x14:dataValidation type="list" allowBlank="1" showInputMessage="1" showErrorMessage="1">
          <x14:formula1>
            <xm:f>ordlister!$N$2:$N$97</xm:f>
          </x14:formula1>
          <xm:sqref>E20</xm:sqref>
        </x14:dataValidation>
        <x14:dataValidation type="list" allowBlank="1" showInputMessage="1" showErrorMessage="1">
          <x14:formula1>
            <xm:f>ordlister!$Y$2:$Y$3</xm:f>
          </x14:formula1>
          <xm:sqref>E18:E19</xm:sqref>
        </x14:dataValidation>
        <x14:dataValidation type="list" allowBlank="1" showInputMessage="1" showErrorMessage="1">
          <x14:formula1>
            <xm:f>ordlister!$AI$2:$AI$21</xm:f>
          </x14:formula1>
          <xm:sqref>E30</xm:sqref>
        </x14:dataValidation>
        <x14:dataValidation type="list" allowBlank="1" showInputMessage="1" showErrorMessage="1">
          <x14:formula1>
            <xm:f>ordlister!$AN$2:$AN$4</xm:f>
          </x14:formula1>
          <xm:sqref>E17</xm:sqref>
        </x14:dataValidation>
        <x14:dataValidation type="list" allowBlank="1" showInputMessage="1" showErrorMessage="1">
          <x14:formula1>
            <xm:f>ordlister!$AA$2:$AA$26</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E5" sqref="E5"/>
    </sheetView>
  </sheetViews>
  <sheetFormatPr defaultRowHeight="14.4" x14ac:dyDescent="0.3"/>
  <cols>
    <col min="1" max="1" width="16.33203125" bestFit="1" customWidth="1"/>
    <col min="2" max="2" width="134.5546875" customWidth="1"/>
  </cols>
  <sheetData>
    <row r="1" spans="1:2" x14ac:dyDescent="0.3">
      <c r="A1" s="55" t="s">
        <v>84</v>
      </c>
    </row>
    <row r="2" spans="1:2" ht="15" thickBot="1" x14ac:dyDescent="0.35"/>
    <row r="3" spans="1:2" ht="252.9" customHeight="1" thickBot="1" x14ac:dyDescent="0.35">
      <c r="A3" s="67" t="s">
        <v>85</v>
      </c>
      <c r="B3" s="64"/>
    </row>
    <row r="4" spans="1:2" ht="15" thickBot="1" x14ac:dyDescent="0.35"/>
    <row r="5" spans="1:2" ht="69.900000000000006" customHeight="1" thickBot="1" x14ac:dyDescent="0.35">
      <c r="A5" s="67" t="s">
        <v>86</v>
      </c>
      <c r="B5" s="6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4.4" x14ac:dyDescent="0.3"/>
  <cols>
    <col min="1" max="1" width="32.44140625" bestFit="1" customWidth="1"/>
    <col min="2" max="7" width="40.5546875" customWidth="1"/>
  </cols>
  <sheetData>
    <row r="1" spans="1:7" ht="15" thickBot="1" x14ac:dyDescent="0.35">
      <c r="A1" s="55" t="s">
        <v>87</v>
      </c>
    </row>
    <row r="2" spans="1:7" ht="21.9" customHeight="1" thickBot="1" x14ac:dyDescent="0.35">
      <c r="A2" s="58" t="s">
        <v>88</v>
      </c>
      <c r="B2" s="70"/>
      <c r="C2" s="70"/>
      <c r="D2" s="70"/>
      <c r="E2" s="70"/>
      <c r="F2" s="70"/>
      <c r="G2" s="70"/>
    </row>
    <row r="3" spans="1:7" ht="21.9" customHeight="1" thickBot="1" x14ac:dyDescent="0.35">
      <c r="A3" s="58" t="s">
        <v>1144</v>
      </c>
      <c r="B3" s="62"/>
      <c r="C3" s="69"/>
      <c r="D3" s="69"/>
      <c r="E3" s="69"/>
      <c r="F3" s="69"/>
      <c r="G3" s="69"/>
    </row>
    <row r="4" spans="1:7" ht="21.9" customHeight="1" thickBot="1" x14ac:dyDescent="0.35">
      <c r="A4" s="58" t="s">
        <v>89</v>
      </c>
      <c r="B4" s="70"/>
      <c r="C4" s="70"/>
      <c r="D4" s="70"/>
      <c r="E4" s="70"/>
      <c r="F4" s="70"/>
      <c r="G4" s="70"/>
    </row>
    <row r="5" spans="1:7" ht="21.9" customHeight="1" thickBot="1" x14ac:dyDescent="0.35">
      <c r="A5" s="58" t="s">
        <v>90</v>
      </c>
      <c r="B5" s="62"/>
    </row>
    <row r="6" spans="1:7" ht="21.9" customHeight="1" thickBot="1" x14ac:dyDescent="0.35">
      <c r="A6" s="58" t="s">
        <v>91</v>
      </c>
      <c r="B6" s="70"/>
    </row>
    <row r="7" spans="1:7" ht="21.9" customHeight="1" thickBot="1" x14ac:dyDescent="0.35">
      <c r="A7" s="58" t="s">
        <v>92</v>
      </c>
      <c r="B7" s="70"/>
      <c r="C7" s="70"/>
      <c r="D7" s="70"/>
    </row>
    <row r="8" spans="1:7" ht="21.9" customHeight="1" thickBot="1" x14ac:dyDescent="0.35">
      <c r="A8" s="58" t="s">
        <v>93</v>
      </c>
      <c r="B8" s="70"/>
      <c r="C8" s="70"/>
      <c r="D8" s="70"/>
    </row>
    <row r="9" spans="1:7" ht="21.9" customHeight="1" thickBot="1" x14ac:dyDescent="0.35">
      <c r="A9" s="58" t="s">
        <v>94</v>
      </c>
      <c r="B9" s="70"/>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ordlister!$Q$2:$Q$123</xm:f>
          </x14:formula1>
          <xm:sqref>C2:G3 B2</xm:sqref>
        </x14:dataValidation>
        <x14:dataValidation type="list" allowBlank="1" showInputMessage="1" showErrorMessage="1">
          <x14:formula1>
            <xm:f>ordlister!$P$2:$P$51</xm:f>
          </x14:formula1>
          <xm:sqref>B4:G4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sqref="A1:XFD32"/>
    </sheetView>
  </sheetViews>
  <sheetFormatPr defaultRowHeight="14.4" x14ac:dyDescent="0.3"/>
  <cols>
    <col min="1" max="1" width="70.44140625" style="58" customWidth="1"/>
    <col min="2" max="2" width="40.5546875" customWidth="1"/>
  </cols>
  <sheetData>
    <row r="1" spans="1:2" x14ac:dyDescent="0.3">
      <c r="A1" s="66" t="s">
        <v>95</v>
      </c>
    </row>
    <row r="2" spans="1:2" s="56" customFormat="1" ht="15" thickBot="1" x14ac:dyDescent="0.35">
      <c r="A2" s="57" t="s">
        <v>96</v>
      </c>
      <c r="B2" s="68"/>
    </row>
    <row r="3" spans="1:2" ht="21.9" customHeight="1" thickBot="1" x14ac:dyDescent="0.35">
      <c r="A3" s="58" t="s">
        <v>97</v>
      </c>
      <c r="B3" s="70"/>
    </row>
    <row r="4" spans="1:2" ht="21.9" customHeight="1" thickBot="1" x14ac:dyDescent="0.35">
      <c r="A4" s="58" t="s">
        <v>98</v>
      </c>
      <c r="B4" s="70"/>
    </row>
    <row r="5" spans="1:2" ht="21.9" customHeight="1" thickBot="1" x14ac:dyDescent="0.35">
      <c r="A5" s="58" t="s">
        <v>99</v>
      </c>
      <c r="B5" s="70"/>
    </row>
    <row r="6" spans="1:2" ht="21.9" customHeight="1" thickBot="1" x14ac:dyDescent="0.35">
      <c r="A6" s="58" t="s">
        <v>100</v>
      </c>
      <c r="B6" s="63"/>
    </row>
    <row r="7" spans="1:2" ht="14.4" customHeight="1" x14ac:dyDescent="0.3"/>
    <row r="8" spans="1:2" ht="21.9" customHeight="1" thickBot="1" x14ac:dyDescent="0.35">
      <c r="A8" s="57" t="s">
        <v>101</v>
      </c>
    </row>
    <row r="9" spans="1:2" ht="21.9" customHeight="1" thickBot="1" x14ac:dyDescent="0.35">
      <c r="A9" s="58" t="s">
        <v>102</v>
      </c>
      <c r="B9" s="70"/>
    </row>
    <row r="10" spans="1:2" ht="21.9" customHeight="1" thickBot="1" x14ac:dyDescent="0.35">
      <c r="A10" s="58" t="s">
        <v>103</v>
      </c>
      <c r="B10" s="62"/>
    </row>
    <row r="11" spans="1:2" ht="21.9" customHeight="1" thickBot="1" x14ac:dyDescent="0.35">
      <c r="A11" s="58" t="s">
        <v>104</v>
      </c>
      <c r="B11" s="70"/>
    </row>
    <row r="12" spans="1:2" ht="21.9" customHeight="1" thickBot="1" x14ac:dyDescent="0.35">
      <c r="A12" s="58" t="s">
        <v>103</v>
      </c>
      <c r="B12" s="62"/>
    </row>
    <row r="13" spans="1:2" ht="21.9" customHeight="1" thickBot="1" x14ac:dyDescent="0.35">
      <c r="A13" s="58" t="s">
        <v>1289</v>
      </c>
      <c r="B13" s="70"/>
    </row>
    <row r="14" spans="1:2" ht="21.9" customHeight="1" thickBot="1" x14ac:dyDescent="0.35">
      <c r="A14" s="58" t="s">
        <v>105</v>
      </c>
      <c r="B14" s="70"/>
    </row>
    <row r="15" spans="1:2" ht="21.9" customHeight="1" thickBot="1" x14ac:dyDescent="0.35">
      <c r="A15" s="58" t="s">
        <v>103</v>
      </c>
      <c r="B15" s="62"/>
    </row>
    <row r="16" spans="1:2" ht="21.9" customHeight="1" thickBot="1" x14ac:dyDescent="0.35">
      <c r="A16" s="58" t="s">
        <v>106</v>
      </c>
      <c r="B16" s="70"/>
    </row>
    <row r="17" spans="1:2" ht="13.5" customHeight="1" x14ac:dyDescent="0.3"/>
    <row r="18" spans="1:2" ht="21.9" customHeight="1" thickBot="1" x14ac:dyDescent="0.35">
      <c r="A18" s="57" t="s">
        <v>107</v>
      </c>
    </row>
    <row r="19" spans="1:2" ht="21.9" customHeight="1" thickBot="1" x14ac:dyDescent="0.35">
      <c r="A19" s="58" t="s">
        <v>108</v>
      </c>
      <c r="B19" s="70"/>
    </row>
    <row r="20" spans="1:2" ht="21.9" customHeight="1" thickBot="1" x14ac:dyDescent="0.35">
      <c r="A20" s="58" t="s">
        <v>109</v>
      </c>
      <c r="B20" s="70"/>
    </row>
    <row r="21" spans="1:2" ht="21.9" customHeight="1" thickBot="1" x14ac:dyDescent="0.35">
      <c r="A21" s="58" t="s">
        <v>110</v>
      </c>
      <c r="B21" s="62"/>
    </row>
    <row r="22" spans="1:2" ht="21.9" customHeight="1" thickBot="1" x14ac:dyDescent="0.35">
      <c r="A22" s="58" t="s">
        <v>1290</v>
      </c>
      <c r="B22" s="70"/>
    </row>
    <row r="23" spans="1:2" ht="15" customHeight="1" x14ac:dyDescent="0.3"/>
    <row r="24" spans="1:2" ht="21.9" customHeight="1" thickBot="1" x14ac:dyDescent="0.35">
      <c r="A24" s="57" t="s">
        <v>111</v>
      </c>
    </row>
    <row r="25" spans="1:2" ht="21.9" customHeight="1" thickBot="1" x14ac:dyDescent="0.35">
      <c r="A25" s="58" t="s">
        <v>112</v>
      </c>
      <c r="B25" s="70"/>
    </row>
    <row r="26" spans="1:2" ht="21.9" customHeight="1" thickBot="1" x14ac:dyDescent="0.35">
      <c r="A26" s="58" t="s">
        <v>113</v>
      </c>
      <c r="B26" s="70"/>
    </row>
    <row r="27" spans="1:2" ht="21.9" customHeight="1" thickBot="1" x14ac:dyDescent="0.35">
      <c r="A27" s="58" t="s">
        <v>114</v>
      </c>
      <c r="B27" s="70"/>
    </row>
    <row r="28" spans="1:2" ht="21.9" customHeight="1" thickBot="1" x14ac:dyDescent="0.35">
      <c r="A28" s="58" t="s">
        <v>115</v>
      </c>
      <c r="B28" s="70"/>
    </row>
    <row r="29" spans="1:2" ht="21.9" customHeight="1" thickBot="1" x14ac:dyDescent="0.35">
      <c r="A29" s="58" t="s">
        <v>116</v>
      </c>
      <c r="B29" s="70"/>
    </row>
    <row r="30" spans="1:2" ht="21.9" customHeight="1" thickBot="1" x14ac:dyDescent="0.35">
      <c r="A30" s="58" t="s">
        <v>1145</v>
      </c>
      <c r="B30" s="70"/>
    </row>
    <row r="31" spans="1:2" ht="21.9" customHeight="1" thickBot="1" x14ac:dyDescent="0.35">
      <c r="A31" s="58" t="s">
        <v>117</v>
      </c>
      <c r="B31" s="70"/>
    </row>
    <row r="32" spans="1:2" ht="21.75" customHeight="1" thickBot="1" x14ac:dyDescent="0.35">
      <c r="A32" s="58" t="s">
        <v>1146</v>
      </c>
      <c r="B32" s="70"/>
    </row>
  </sheetData>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14:formula1>
            <xm:f>ordlister!$K$2:$K$30</xm:f>
          </x14:formula1>
          <xm:sqref>B9</xm:sqref>
        </x14:dataValidation>
        <x14:dataValidation type="list" allowBlank="1" showInputMessage="1" showErrorMessage="1">
          <x14:formula1>
            <xm:f>ordlister!$J$2:$J$6</xm:f>
          </x14:formula1>
          <xm:sqref>B20</xm:sqref>
        </x14:dataValidation>
        <x14:dataValidation type="list" allowBlank="1" showInputMessage="1" showErrorMessage="1">
          <x14:formula1>
            <xm:f>ordlister!$I$2:$I$36</xm:f>
          </x14:formula1>
          <xm:sqref>B11</xm:sqref>
        </x14:dataValidation>
        <x14:dataValidation type="list" allowBlank="1" showInputMessage="1" showErrorMessage="1">
          <x14:formula1>
            <xm:f>ordlister!$H$2:$H$12</xm:f>
          </x14:formula1>
          <xm:sqref>B30</xm:sqref>
        </x14:dataValidation>
        <x14:dataValidation type="list" allowBlank="1" showInputMessage="1" showErrorMessage="1">
          <x14:formula1>
            <xm:f>ordlister!$G$2:$G$46</xm:f>
          </x14:formula1>
          <xm:sqref>B26</xm:sqref>
        </x14:dataValidation>
        <x14:dataValidation type="list" allowBlank="1" showInputMessage="1" showErrorMessage="1">
          <x14:formula1>
            <xm:f>ordlister!$F$2:$F$14</xm:f>
          </x14:formula1>
          <xm:sqref>B28</xm:sqref>
        </x14:dataValidation>
        <x14:dataValidation type="list" allowBlank="1" showInputMessage="1" showErrorMessage="1">
          <x14:formula1>
            <xm:f>ordlister!$E$2:$E$42</xm:f>
          </x14:formula1>
          <xm:sqref>B13</xm:sqref>
        </x14:dataValidation>
        <x14:dataValidation type="list" allowBlank="1" showInputMessage="1" showErrorMessage="1">
          <x14:formula1>
            <xm:f>ordlister!$D$2:$D$100</xm:f>
          </x14:formula1>
          <xm:sqref>B14</xm:sqref>
        </x14:dataValidation>
        <x14:dataValidation type="list" allowBlank="1" showInputMessage="1" showErrorMessage="1">
          <x14:formula1>
            <xm:f>ordlister!$C$2:$C$10</xm:f>
          </x14:formula1>
          <xm:sqref>B5</xm:sqref>
        </x14:dataValidation>
        <x14:dataValidation type="list" allowBlank="1" showInputMessage="1" showErrorMessage="1">
          <x14:formula1>
            <xm:f>ordlister!$B$2:$B$46</xm:f>
          </x14:formula1>
          <xm:sqref>B4</xm:sqref>
        </x14:dataValidation>
        <x14:dataValidation type="list" allowBlank="1" showInputMessage="1" showErrorMessage="1">
          <x14:formula1>
            <xm:f>ordlister!$Y$2:$Y$4</xm:f>
          </x14:formula1>
          <xm:sqref>B29 B31</xm:sqref>
        </x14:dataValidation>
        <x14:dataValidation type="list" allowBlank="1" showInputMessage="1" showErrorMessage="1">
          <x14:formula1>
            <xm:f>ordlister!$AJ$2:$AJ$10</xm:f>
          </x14:formula1>
          <xm:sqref>B19</xm:sqref>
        </x14:dataValidation>
        <x14:dataValidation type="list" allowBlank="1" showInputMessage="1" showErrorMessage="1">
          <x14:formula1>
            <xm:f>ordlister!$AK$2:$AK$9</xm:f>
          </x14:formula1>
          <xm:sqref>B25</xm:sqref>
        </x14:dataValidation>
        <x14:dataValidation type="list" allowBlank="1" showInputMessage="1" showErrorMessage="1">
          <x14:formula1>
            <xm:f>ordlister!$AL$2:$AL$7</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5" sqref="B5"/>
    </sheetView>
  </sheetViews>
  <sheetFormatPr defaultRowHeight="14.4" x14ac:dyDescent="0.3"/>
  <cols>
    <col min="1" max="1" width="23.5546875" bestFit="1" customWidth="1"/>
    <col min="2" max="2" width="40.5546875" customWidth="1"/>
  </cols>
  <sheetData>
    <row r="1" spans="1:2" x14ac:dyDescent="0.3">
      <c r="A1" s="55" t="s">
        <v>118</v>
      </c>
    </row>
    <row r="2" spans="1:2" ht="15" thickBot="1" x14ac:dyDescent="0.35">
      <c r="A2" s="56" t="s">
        <v>119</v>
      </c>
    </row>
    <row r="3" spans="1:2" ht="21.9" customHeight="1" thickBot="1" x14ac:dyDescent="0.35">
      <c r="A3" s="58" t="s">
        <v>120</v>
      </c>
      <c r="B3" s="70"/>
    </row>
    <row r="4" spans="1:2" ht="21.9" customHeight="1" thickBot="1" x14ac:dyDescent="0.35">
      <c r="A4" s="58" t="s">
        <v>121</v>
      </c>
      <c r="B4" s="62"/>
    </row>
    <row r="5" spans="1:2" ht="21.9" customHeight="1" thickBot="1" x14ac:dyDescent="0.35">
      <c r="A5" s="58" t="s">
        <v>122</v>
      </c>
      <c r="B5" s="70"/>
    </row>
    <row r="6" spans="1:2" ht="21.9" customHeight="1" thickBot="1" x14ac:dyDescent="0.35">
      <c r="A6" s="58" t="s">
        <v>123</v>
      </c>
      <c r="B6" s="70"/>
    </row>
    <row r="7" spans="1:2" ht="21.9" customHeight="1" thickBot="1" x14ac:dyDescent="0.35">
      <c r="A7" s="58" t="s">
        <v>124</v>
      </c>
      <c r="B7" s="70"/>
    </row>
    <row r="8" spans="1:2" ht="21.9" customHeight="1" thickBot="1" x14ac:dyDescent="0.35">
      <c r="A8" s="58" t="s">
        <v>125</v>
      </c>
      <c r="B8" s="6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ordlister!$T$2:$T$14</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B2" sqref="B2"/>
    </sheetView>
  </sheetViews>
  <sheetFormatPr defaultRowHeight="14.4" x14ac:dyDescent="0.3"/>
  <cols>
    <col min="1" max="1" width="39.88671875" bestFit="1" customWidth="1"/>
    <col min="2" max="2" width="40.5546875" customWidth="1"/>
    <col min="3" max="12" width="40.6640625" customWidth="1"/>
  </cols>
  <sheetData>
    <row r="1" spans="1:12" ht="15" thickBot="1" x14ac:dyDescent="0.35">
      <c r="A1" s="55" t="s">
        <v>1153</v>
      </c>
    </row>
    <row r="2" spans="1:12" ht="21.9" customHeight="1" thickBot="1" x14ac:dyDescent="0.35">
      <c r="A2" s="58" t="s">
        <v>126</v>
      </c>
      <c r="B2" s="70"/>
    </row>
    <row r="3" spans="1:12" ht="21.9" customHeight="1" thickBot="1" x14ac:dyDescent="0.35">
      <c r="A3" s="58" t="s">
        <v>103</v>
      </c>
      <c r="B3" s="63"/>
    </row>
    <row r="4" spans="1:12" ht="21.9" customHeight="1" thickBot="1" x14ac:dyDescent="0.35">
      <c r="A4" s="58"/>
      <c r="B4" s="61"/>
    </row>
    <row r="5" spans="1:12" ht="21.9" customHeight="1" thickBot="1" x14ac:dyDescent="0.35">
      <c r="A5" s="58" t="s">
        <v>127</v>
      </c>
      <c r="B5" s="70"/>
      <c r="C5" s="70"/>
      <c r="D5" s="70"/>
      <c r="E5" s="70"/>
      <c r="F5" s="70"/>
      <c r="G5" s="70"/>
      <c r="H5" s="80"/>
      <c r="I5" s="64"/>
      <c r="J5" s="64"/>
      <c r="K5" s="64"/>
      <c r="L5" s="64"/>
    </row>
    <row r="6" spans="1:12" ht="21.9" customHeight="1" thickBot="1" x14ac:dyDescent="0.35">
      <c r="A6" s="58" t="s">
        <v>128</v>
      </c>
      <c r="B6" s="70"/>
      <c r="C6" s="70"/>
      <c r="D6" s="70"/>
      <c r="E6" s="70"/>
      <c r="F6" s="70"/>
      <c r="G6" s="70"/>
      <c r="H6" s="80"/>
      <c r="I6" s="64"/>
      <c r="J6" s="64"/>
      <c r="K6" s="64"/>
      <c r="L6" s="64"/>
    </row>
    <row r="7" spans="1:12" ht="21.9" customHeight="1" thickBot="1" x14ac:dyDescent="0.35">
      <c r="A7" s="58" t="s">
        <v>129</v>
      </c>
      <c r="B7" s="70"/>
      <c r="C7" s="70"/>
      <c r="D7" s="70"/>
      <c r="E7" s="70"/>
      <c r="F7" s="70"/>
      <c r="G7" s="70"/>
      <c r="H7" s="80"/>
      <c r="I7" s="64"/>
      <c r="J7" s="64"/>
      <c r="K7" s="64"/>
      <c r="L7" s="64"/>
    </row>
    <row r="8" spans="1:12" ht="21.9" customHeight="1" thickBot="1" x14ac:dyDescent="0.35">
      <c r="A8" s="58" t="s">
        <v>130</v>
      </c>
      <c r="B8" s="70"/>
      <c r="C8" s="70"/>
      <c r="D8" s="70"/>
      <c r="E8" s="70"/>
      <c r="F8" s="70"/>
      <c r="G8" s="70"/>
      <c r="H8" s="80"/>
      <c r="I8" s="64"/>
      <c r="J8" s="64"/>
      <c r="K8" s="64"/>
      <c r="L8" s="64"/>
    </row>
    <row r="9" spans="1:12" ht="21.9" customHeight="1" thickBot="1" x14ac:dyDescent="0.35">
      <c r="A9" s="58" t="s">
        <v>103</v>
      </c>
      <c r="B9" s="70"/>
      <c r="C9" s="70"/>
      <c r="D9" s="70"/>
      <c r="E9" s="70"/>
      <c r="F9" s="70"/>
      <c r="G9" s="70"/>
      <c r="H9" s="80"/>
      <c r="I9" s="64"/>
      <c r="J9" s="64"/>
      <c r="K9" s="64"/>
      <c r="L9" s="64"/>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ordlister!$AG$2:$AG$9</xm:f>
          </x14:formula1>
          <xm:sqref>B2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7644"/>
  <sheetViews>
    <sheetView topLeftCell="B1" zoomScale="80" zoomScaleNormal="80" zoomScaleSheetLayoutView="70" workbookViewId="0">
      <selection activeCell="G28" sqref="G28"/>
    </sheetView>
  </sheetViews>
  <sheetFormatPr defaultColWidth="8.88671875" defaultRowHeight="14.4" x14ac:dyDescent="0.3"/>
  <cols>
    <col min="1" max="2" width="1.6640625" style="25" customWidth="1"/>
    <col min="3" max="8" width="17.33203125" style="1" customWidth="1"/>
    <col min="9" max="9" width="7.33203125" style="1" customWidth="1"/>
    <col min="10" max="10" width="6.44140625" style="1" bestFit="1" customWidth="1"/>
    <col min="11" max="11" width="7.33203125" style="1" customWidth="1"/>
    <col min="12" max="12" width="6.44140625" style="1" bestFit="1" customWidth="1"/>
    <col min="13" max="13" width="7.33203125" style="1" customWidth="1"/>
    <col min="14" max="14" width="6.44140625" style="1" bestFit="1" customWidth="1"/>
    <col min="15" max="15" width="7.33203125" style="1" customWidth="1"/>
    <col min="16" max="16" width="6.44140625" style="1" bestFit="1" customWidth="1"/>
    <col min="17" max="17" width="7.33203125" style="1" customWidth="1"/>
    <col min="18" max="18" width="6.44140625" style="1" bestFit="1" customWidth="1"/>
    <col min="19" max="19" width="3.33203125" style="1" customWidth="1"/>
    <col min="20" max="21" width="17.88671875" style="1" customWidth="1"/>
    <col min="22" max="22" width="23.88671875" style="1" bestFit="1" customWidth="1"/>
    <col min="23" max="23" width="7.33203125" style="1" customWidth="1"/>
    <col min="24" max="24" width="6.44140625" style="1" bestFit="1" customWidth="1"/>
    <col min="25" max="25" width="7.33203125" style="1" customWidth="1"/>
    <col min="26" max="26" width="6.44140625" style="1" bestFit="1" customWidth="1"/>
    <col min="27" max="27" width="23.88671875" style="1" bestFit="1" customWidth="1"/>
    <col min="28" max="28" width="7.33203125" style="1" customWidth="1"/>
    <col min="29" max="29" width="6.44140625" style="1" bestFit="1" customWidth="1"/>
    <col min="30" max="30" width="9" style="1" bestFit="1" customWidth="1"/>
    <col min="31" max="31" width="10.44140625" style="1" bestFit="1" customWidth="1"/>
    <col min="32" max="32" width="10.44140625" style="1" customWidth="1"/>
    <col min="33" max="33" width="20.5546875" style="1" bestFit="1" customWidth="1"/>
    <col min="34" max="34" width="5.44140625" style="1" customWidth="1"/>
    <col min="35" max="37" width="8.88671875" style="1"/>
    <col min="38" max="38" width="6.33203125" style="4" customWidth="1"/>
    <col min="39" max="16384" width="8.88671875" style="1"/>
  </cols>
  <sheetData>
    <row r="1" spans="1:38" ht="15" thickBot="1" x14ac:dyDescent="0.35">
      <c r="V1" s="14"/>
    </row>
    <row r="2" spans="1:38" ht="21.6" thickBot="1" x14ac:dyDescent="0.35">
      <c r="C2" s="92" t="s">
        <v>24</v>
      </c>
      <c r="D2" s="93"/>
      <c r="E2" s="93"/>
      <c r="F2" s="93"/>
      <c r="G2" s="93"/>
      <c r="H2" s="93"/>
      <c r="I2" s="93"/>
      <c r="J2" s="93"/>
      <c r="K2" s="93"/>
      <c r="L2" s="93"/>
      <c r="M2" s="93"/>
      <c r="N2" s="93"/>
      <c r="O2" s="93"/>
      <c r="P2" s="93"/>
      <c r="Q2" s="93"/>
      <c r="R2" s="94"/>
      <c r="T2" s="92" t="s">
        <v>11</v>
      </c>
      <c r="U2" s="93"/>
      <c r="V2" s="93"/>
      <c r="W2" s="93"/>
      <c r="X2" s="93"/>
      <c r="Y2" s="93"/>
      <c r="Z2" s="93"/>
      <c r="AA2" s="93"/>
      <c r="AB2" s="93"/>
      <c r="AC2" s="93"/>
      <c r="AD2" s="93"/>
      <c r="AE2" s="93"/>
      <c r="AF2" s="93"/>
      <c r="AG2" s="93"/>
    </row>
    <row r="3" spans="1:38" ht="43.5" customHeight="1" x14ac:dyDescent="0.3">
      <c r="C3" s="50" t="s">
        <v>0</v>
      </c>
      <c r="D3" s="54" t="s">
        <v>140</v>
      </c>
      <c r="E3" s="54" t="s">
        <v>142</v>
      </c>
      <c r="F3" s="77" t="s">
        <v>1152</v>
      </c>
      <c r="G3" s="54" t="s">
        <v>1151</v>
      </c>
      <c r="H3" s="76" t="s">
        <v>143</v>
      </c>
      <c r="I3" s="107" t="s">
        <v>2</v>
      </c>
      <c r="J3" s="108"/>
      <c r="K3" s="107" t="s">
        <v>1</v>
      </c>
      <c r="L3" s="108"/>
      <c r="M3" s="107" t="s">
        <v>131</v>
      </c>
      <c r="N3" s="108"/>
      <c r="O3" s="107" t="s">
        <v>132</v>
      </c>
      <c r="P3" s="108"/>
      <c r="Q3" s="109" t="s">
        <v>133</v>
      </c>
      <c r="R3" s="105"/>
      <c r="S3" s="106" t="s">
        <v>40</v>
      </c>
      <c r="T3" s="50" t="s">
        <v>6</v>
      </c>
      <c r="U3" s="54" t="s">
        <v>140</v>
      </c>
      <c r="V3" s="51" t="s">
        <v>32</v>
      </c>
      <c r="W3" s="109" t="s">
        <v>1293</v>
      </c>
      <c r="X3" s="108"/>
      <c r="Y3" s="107" t="s">
        <v>134</v>
      </c>
      <c r="Z3" s="108"/>
      <c r="AA3" s="52" t="s">
        <v>5</v>
      </c>
      <c r="AB3" s="104" t="s">
        <v>3</v>
      </c>
      <c r="AC3" s="105"/>
      <c r="AD3" s="59" t="s">
        <v>135</v>
      </c>
      <c r="AE3" s="60" t="s">
        <v>136</v>
      </c>
      <c r="AF3" s="78" t="s">
        <v>1143</v>
      </c>
      <c r="AG3" s="53" t="s">
        <v>137</v>
      </c>
      <c r="AI3" s="98" t="s">
        <v>10</v>
      </c>
      <c r="AJ3" s="99"/>
      <c r="AK3" s="100"/>
    </row>
    <row r="4" spans="1:38" ht="21.9" customHeight="1" x14ac:dyDescent="0.2">
      <c r="A4" s="26" t="str">
        <f>IF(ISBLANK(C4),"",
  IF(
    OR(ISBLANK(K4),ISBLANK(L4)),C4&amp;" mangler information!",C4&amp;" | "&amp;TEXT(K4,"tt:mm")&amp;", "&amp;TEXT(L4,"dd/mm")
    )
)</f>
        <v/>
      </c>
      <c r="B4" s="26" t="str">
        <f>IF(ISBLANK(C4),"",
  IF(
    OR(ISBLANK(O4),ISBLANK(P4)),C4&amp;" mangler information!",C4&amp;" | "&amp;TEXT(O4,"tt:mm")&amp;", "&amp;TEXT(P4,"dd/mm")
    )
)</f>
        <v/>
      </c>
      <c r="C4" s="27"/>
      <c r="D4" s="71"/>
      <c r="E4" s="71"/>
      <c r="F4" s="71"/>
      <c r="G4" s="71"/>
      <c r="H4" s="71"/>
      <c r="I4" s="5"/>
      <c r="J4" s="20"/>
      <c r="K4" s="5"/>
      <c r="L4" s="20"/>
      <c r="M4" s="5"/>
      <c r="N4" s="20"/>
      <c r="O4" s="5"/>
      <c r="P4" s="7"/>
      <c r="Q4" s="5"/>
      <c r="R4" s="12"/>
      <c r="S4" s="106"/>
      <c r="T4" s="2"/>
      <c r="U4" s="8"/>
      <c r="V4" s="29"/>
      <c r="W4" s="16"/>
      <c r="X4" s="20"/>
      <c r="Y4" s="5"/>
      <c r="Z4" s="20"/>
      <c r="AA4" s="2"/>
      <c r="AB4" s="18"/>
      <c r="AC4" s="22" t="str">
        <f t="shared" ref="AC4:AC67" si="0">IF(
  ISBLANK($AA4),"",
    IFERROR(
      (IF(ISBLANK(VLOOKUP($AA4,$B$4:$R$503,10,0)),"!",VLOOKUP($AA4,$B$4:$R$503,10,0))),""))</f>
        <v/>
      </c>
      <c r="AD4" s="2"/>
      <c r="AE4" s="2"/>
      <c r="AF4" s="2"/>
      <c r="AG4" s="2"/>
      <c r="AI4" s="101" t="s">
        <v>11</v>
      </c>
      <c r="AJ4" s="102"/>
      <c r="AK4" s="103"/>
    </row>
    <row r="5" spans="1:38" ht="21.9" customHeight="1" x14ac:dyDescent="0.2">
      <c r="A5" s="26" t="str">
        <f t="shared" ref="A5:A68" si="1">IF(ISBLANK(C5),"",
  IF(
    OR(ISBLANK(K5),ISBLANK(L5)),C5&amp;" mangler information!",C5&amp;" | "&amp;TEXT(K5,"tt:mm")&amp;", "&amp;TEXT(L5,"dd/mm")
    )
)</f>
        <v/>
      </c>
      <c r="B5" s="26" t="str">
        <f t="shared" ref="B5:B68" si="2">IF(ISBLANK(C5),"",
  IF(
    OR(ISBLANK(O5),ISBLANK(P5)),C5&amp;" mangler information!",C5&amp;" | "&amp;TEXT(O5,"tt:mm")&amp;", "&amp;TEXT(P5,"dd/mm")
    )
)</f>
        <v/>
      </c>
      <c r="C5" s="27"/>
      <c r="D5" s="71"/>
      <c r="E5" s="71"/>
      <c r="F5" s="71"/>
      <c r="G5" s="71"/>
      <c r="H5" s="71"/>
      <c r="I5" s="5"/>
      <c r="J5" s="20"/>
      <c r="K5" s="5"/>
      <c r="L5" s="20"/>
      <c r="M5" s="5"/>
      <c r="N5" s="20"/>
      <c r="O5" s="5"/>
      <c r="P5" s="7"/>
      <c r="Q5" s="5"/>
      <c r="R5" s="12"/>
      <c r="S5" s="106"/>
      <c r="T5" s="2"/>
      <c r="U5" s="8"/>
      <c r="V5" s="29"/>
      <c r="W5" s="16" t="str">
        <f t="shared" ref="W5:W67" si="3">IF(
  ISBLANK($V5),"",
    IFERROR(
      (IF(ISBLANK(VLOOKUP($V5,$A$4:$R$503,4,0)),"!",VLOOKUP($V5,$A$4:$R$503,4,0))),""))</f>
        <v/>
      </c>
      <c r="X5" s="20" t="str">
        <f t="shared" ref="X5:X67" si="4">IF(
  ISBLANK($V5),"",
    IFERROR(
      (IF(ISBLANK(VLOOKUP($V5,$A$4:$R$503,5,0)),"!",VLOOKUP($V5,$A$4:$R$503,5,0))),""))</f>
        <v/>
      </c>
      <c r="Y5" s="5" t="str">
        <f t="shared" ref="Y5:Y67" si="5">IF(
  ISBLANK($V5),"",
    IFERROR(
      (IF(ISBLANK(VLOOKUP($V5,$A$4:$R$503,6,0)),"!",VLOOKUP($V5,$A$4:$R$503,6,0))),""))</f>
        <v/>
      </c>
      <c r="Z5" s="20" t="str">
        <f t="shared" ref="Z5:Z67" si="6">IF(
  ISBLANK($V5),"",
    IFERROR(
      (IF(ISBLANK(VLOOKUP($V5,$A$4:$R$503,7,0)),"!",VLOOKUP($V5,$A$4:$R$503,7,0))),""))</f>
        <v/>
      </c>
      <c r="AA5" s="2"/>
      <c r="AB5" s="18" t="str">
        <f t="shared" ref="AB5:AB67" si="7">IF(
  ISBLANK($AA5),"",
    IFERROR(
      (IF(ISBLANK(VLOOKUP($AA5,$B$4:$R$503,9,0)),"!",VLOOKUP($AA5,$B$4:$R$503,9,0))),""))</f>
        <v/>
      </c>
      <c r="AC5" s="22" t="str">
        <f t="shared" si="0"/>
        <v/>
      </c>
      <c r="AD5" s="2"/>
      <c r="AE5" s="2"/>
      <c r="AF5" s="2"/>
      <c r="AG5" s="2"/>
      <c r="AI5" s="36"/>
      <c r="AJ5" s="31" t="s">
        <v>16</v>
      </c>
      <c r="AK5" s="32" t="s">
        <v>15</v>
      </c>
    </row>
    <row r="6" spans="1:38" ht="21.9" customHeight="1" x14ac:dyDescent="0.2">
      <c r="A6" s="26" t="str">
        <f t="shared" si="1"/>
        <v/>
      </c>
      <c r="B6" s="26" t="str">
        <f t="shared" si="2"/>
        <v/>
      </c>
      <c r="C6" s="27"/>
      <c r="D6" s="71"/>
      <c r="E6" s="71"/>
      <c r="F6" s="71"/>
      <c r="G6" s="71"/>
      <c r="H6" s="71"/>
      <c r="I6" s="5"/>
      <c r="J6" s="20"/>
      <c r="K6" s="5"/>
      <c r="L6" s="20"/>
      <c r="M6" s="5"/>
      <c r="N6" s="20"/>
      <c r="O6" s="5"/>
      <c r="P6" s="7"/>
      <c r="Q6" s="5"/>
      <c r="R6" s="12"/>
      <c r="T6" s="2"/>
      <c r="U6" s="8"/>
      <c r="V6" s="29"/>
      <c r="W6" s="16" t="str">
        <f t="shared" si="3"/>
        <v/>
      </c>
      <c r="X6" s="20" t="str">
        <f t="shared" si="4"/>
        <v/>
      </c>
      <c r="Y6" s="5" t="str">
        <f t="shared" si="5"/>
        <v/>
      </c>
      <c r="Z6" s="20" t="str">
        <f t="shared" si="6"/>
        <v/>
      </c>
      <c r="AA6" s="2"/>
      <c r="AB6" s="18" t="str">
        <f t="shared" si="7"/>
        <v/>
      </c>
      <c r="AC6" s="22" t="str">
        <f t="shared" si="0"/>
        <v/>
      </c>
      <c r="AD6" s="2"/>
      <c r="AE6" s="2"/>
      <c r="AF6" s="2"/>
      <c r="AG6" s="2"/>
      <c r="AH6" s="8"/>
      <c r="AI6" s="33" t="s">
        <v>12</v>
      </c>
      <c r="AJ6" s="30">
        <f>SUM(Data!F3:F300)</f>
        <v>0</v>
      </c>
      <c r="AK6" s="34">
        <f>SUM(Data!E3:E300)</f>
        <v>0</v>
      </c>
    </row>
    <row r="7" spans="1:38" ht="21.9" customHeight="1" x14ac:dyDescent="0.2">
      <c r="A7" s="26" t="str">
        <f t="shared" si="1"/>
        <v/>
      </c>
      <c r="B7" s="26" t="str">
        <f t="shared" si="2"/>
        <v/>
      </c>
      <c r="C7" s="27"/>
      <c r="D7" s="71"/>
      <c r="E7" s="71"/>
      <c r="F7" s="71"/>
      <c r="G7" s="71"/>
      <c r="H7" s="71"/>
      <c r="I7" s="5"/>
      <c r="J7" s="20"/>
      <c r="K7" s="5"/>
      <c r="L7" s="20"/>
      <c r="M7" s="5"/>
      <c r="N7" s="20"/>
      <c r="O7" s="5"/>
      <c r="P7" s="7"/>
      <c r="Q7" s="5"/>
      <c r="R7" s="12"/>
      <c r="S7" s="46"/>
      <c r="T7" s="2"/>
      <c r="U7" s="8"/>
      <c r="V7" s="29"/>
      <c r="W7" s="16" t="str">
        <f t="shared" si="3"/>
        <v/>
      </c>
      <c r="X7" s="20" t="str">
        <f t="shared" si="4"/>
        <v/>
      </c>
      <c r="Y7" s="5" t="str">
        <f t="shared" si="5"/>
        <v/>
      </c>
      <c r="Z7" s="20" t="str">
        <f t="shared" si="6"/>
        <v/>
      </c>
      <c r="AA7" s="2"/>
      <c r="AB7" s="18" t="str">
        <f t="shared" si="7"/>
        <v/>
      </c>
      <c r="AC7" s="22" t="str">
        <f t="shared" si="0"/>
        <v/>
      </c>
      <c r="AD7" s="2"/>
      <c r="AE7" s="2"/>
      <c r="AF7" s="2"/>
      <c r="AG7" s="2"/>
      <c r="AH7" s="8"/>
      <c r="AI7" s="33" t="s">
        <v>13</v>
      </c>
      <c r="AJ7" s="30">
        <f>SUM(Data!H3:H300)</f>
        <v>0</v>
      </c>
      <c r="AK7" s="34">
        <f>SUM(Data!G3:G300)</f>
        <v>0</v>
      </c>
    </row>
    <row r="8" spans="1:38" ht="21.9" customHeight="1" x14ac:dyDescent="0.2">
      <c r="A8" s="26" t="str">
        <f t="shared" si="1"/>
        <v/>
      </c>
      <c r="B8" s="26" t="str">
        <f t="shared" si="2"/>
        <v/>
      </c>
      <c r="C8" s="27"/>
      <c r="D8" s="71"/>
      <c r="E8" s="71"/>
      <c r="F8" s="71"/>
      <c r="G8" s="71"/>
      <c r="H8" s="71"/>
      <c r="I8" s="5"/>
      <c r="J8" s="20"/>
      <c r="K8" s="5"/>
      <c r="L8" s="20"/>
      <c r="M8" s="5"/>
      <c r="N8" s="20"/>
      <c r="O8" s="5"/>
      <c r="P8" s="7"/>
      <c r="Q8" s="5"/>
      <c r="R8" s="12"/>
      <c r="S8" s="46"/>
      <c r="T8" s="2"/>
      <c r="U8" s="8"/>
      <c r="V8" s="29"/>
      <c r="W8" s="16" t="str">
        <f t="shared" si="3"/>
        <v/>
      </c>
      <c r="X8" s="20" t="str">
        <f t="shared" si="4"/>
        <v/>
      </c>
      <c r="Y8" s="5" t="str">
        <f t="shared" si="5"/>
        <v/>
      </c>
      <c r="Z8" s="20" t="str">
        <f t="shared" si="6"/>
        <v/>
      </c>
      <c r="AA8" s="2"/>
      <c r="AB8" s="18" t="str">
        <f t="shared" si="7"/>
        <v/>
      </c>
      <c r="AC8" s="22" t="str">
        <f t="shared" si="0"/>
        <v/>
      </c>
      <c r="AD8" s="2"/>
      <c r="AE8" s="2"/>
      <c r="AF8" s="2"/>
      <c r="AG8" s="2"/>
      <c r="AH8" s="8"/>
      <c r="AI8" s="33" t="s">
        <v>14</v>
      </c>
      <c r="AJ8" s="30">
        <f>SUM(Data!J3:J300)</f>
        <v>0</v>
      </c>
      <c r="AK8" s="34">
        <f>SUM(Data!I3:I300)</f>
        <v>0</v>
      </c>
    </row>
    <row r="9" spans="1:38" ht="21.9" customHeight="1" x14ac:dyDescent="0.2">
      <c r="A9" s="26" t="str">
        <f t="shared" si="1"/>
        <v/>
      </c>
      <c r="B9" s="26" t="str">
        <f t="shared" si="2"/>
        <v/>
      </c>
      <c r="C9" s="27"/>
      <c r="D9" s="71"/>
      <c r="E9" s="71"/>
      <c r="F9" s="71"/>
      <c r="G9" s="71"/>
      <c r="H9" s="71"/>
      <c r="I9" s="5"/>
      <c r="J9" s="20"/>
      <c r="K9" s="5"/>
      <c r="L9" s="20"/>
      <c r="M9" s="5"/>
      <c r="N9" s="20"/>
      <c r="O9" s="5"/>
      <c r="P9" s="7"/>
      <c r="Q9" s="5"/>
      <c r="R9" s="12"/>
      <c r="S9" s="46"/>
      <c r="T9" s="2"/>
      <c r="U9" s="8"/>
      <c r="V9" s="29"/>
      <c r="W9" s="16" t="str">
        <f t="shared" si="3"/>
        <v/>
      </c>
      <c r="X9" s="20" t="str">
        <f t="shared" si="4"/>
        <v/>
      </c>
      <c r="Y9" s="5" t="str">
        <f t="shared" si="5"/>
        <v/>
      </c>
      <c r="Z9" s="20" t="str">
        <f t="shared" si="6"/>
        <v/>
      </c>
      <c r="AA9" s="2"/>
      <c r="AB9" s="18" t="str">
        <f t="shared" si="7"/>
        <v/>
      </c>
      <c r="AC9" s="22" t="str">
        <f t="shared" si="0"/>
        <v/>
      </c>
      <c r="AD9" s="2"/>
      <c r="AE9" s="2"/>
      <c r="AF9" s="2"/>
      <c r="AG9" s="2"/>
      <c r="AH9" s="2"/>
      <c r="AI9" s="33" t="s">
        <v>36</v>
      </c>
      <c r="AJ9" s="30">
        <f>SUM(Data!L3:L503)</f>
        <v>0</v>
      </c>
      <c r="AK9" s="45">
        <f>SUM(Data!K3:K503)</f>
        <v>0</v>
      </c>
      <c r="AL9" s="1"/>
    </row>
    <row r="10" spans="1:38" ht="21.9" customHeight="1" x14ac:dyDescent="0.2">
      <c r="A10" s="26" t="str">
        <f t="shared" si="1"/>
        <v/>
      </c>
      <c r="B10" s="26" t="str">
        <f t="shared" si="2"/>
        <v/>
      </c>
      <c r="C10" s="27"/>
      <c r="D10" s="71"/>
      <c r="E10" s="71"/>
      <c r="F10" s="71"/>
      <c r="G10" s="71"/>
      <c r="H10" s="71"/>
      <c r="I10" s="5"/>
      <c r="J10" s="20"/>
      <c r="K10" s="5"/>
      <c r="L10" s="20"/>
      <c r="M10" s="5"/>
      <c r="N10" s="20"/>
      <c r="O10" s="5"/>
      <c r="P10" s="7"/>
      <c r="Q10" s="5"/>
      <c r="R10" s="12"/>
      <c r="S10" s="46"/>
      <c r="T10" s="2"/>
      <c r="U10" s="8"/>
      <c r="V10" s="29"/>
      <c r="W10" s="16" t="str">
        <f t="shared" si="3"/>
        <v/>
      </c>
      <c r="X10" s="20" t="str">
        <f t="shared" si="4"/>
        <v/>
      </c>
      <c r="Y10" s="5" t="str">
        <f t="shared" si="5"/>
        <v/>
      </c>
      <c r="Z10" s="20" t="str">
        <f t="shared" si="6"/>
        <v/>
      </c>
      <c r="AA10" s="2"/>
      <c r="AB10" s="18" t="str">
        <f t="shared" si="7"/>
        <v/>
      </c>
      <c r="AC10" s="22" t="str">
        <f t="shared" si="0"/>
        <v/>
      </c>
      <c r="AD10" s="2"/>
      <c r="AE10" s="2"/>
      <c r="AF10" s="2"/>
      <c r="AG10" s="2"/>
      <c r="AH10" s="8"/>
      <c r="AI10" s="44" t="s">
        <v>33</v>
      </c>
      <c r="AJ10" s="30">
        <f>SUM(AJ6:AJ8)</f>
        <v>0</v>
      </c>
      <c r="AK10" s="34">
        <f>SUM(AK6:AK8)</f>
        <v>0</v>
      </c>
    </row>
    <row r="11" spans="1:38" ht="21.9" customHeight="1" x14ac:dyDescent="0.2">
      <c r="A11" s="26" t="str">
        <f t="shared" si="1"/>
        <v/>
      </c>
      <c r="B11" s="26" t="str">
        <f t="shared" si="2"/>
        <v/>
      </c>
      <c r="C11" s="27"/>
      <c r="D11" s="71"/>
      <c r="E11" s="71"/>
      <c r="F11" s="71"/>
      <c r="G11" s="71"/>
      <c r="H11" s="71"/>
      <c r="I11" s="5"/>
      <c r="J11" s="20"/>
      <c r="K11" s="5"/>
      <c r="L11" s="20"/>
      <c r="M11" s="5"/>
      <c r="N11" s="20"/>
      <c r="O11" s="5"/>
      <c r="P11" s="7"/>
      <c r="Q11" s="5"/>
      <c r="R11" s="12"/>
      <c r="S11" s="46"/>
      <c r="T11" s="2"/>
      <c r="U11" s="8"/>
      <c r="V11" s="29"/>
      <c r="W11" s="16" t="str">
        <f t="shared" si="3"/>
        <v/>
      </c>
      <c r="X11" s="20" t="str">
        <f t="shared" si="4"/>
        <v/>
      </c>
      <c r="Y11" s="5" t="str">
        <f t="shared" si="5"/>
        <v/>
      </c>
      <c r="Z11" s="20" t="str">
        <f t="shared" si="6"/>
        <v/>
      </c>
      <c r="AA11" s="2"/>
      <c r="AB11" s="18" t="str">
        <f t="shared" si="7"/>
        <v/>
      </c>
      <c r="AC11" s="22" t="str">
        <f t="shared" si="0"/>
        <v/>
      </c>
      <c r="AD11" s="2"/>
      <c r="AE11" s="2"/>
      <c r="AF11" s="2"/>
      <c r="AG11" s="2"/>
      <c r="AI11" s="95" t="s">
        <v>24</v>
      </c>
      <c r="AJ11" s="96"/>
      <c r="AK11" s="97"/>
    </row>
    <row r="12" spans="1:38" ht="21.9" customHeight="1" x14ac:dyDescent="0.2">
      <c r="A12" s="26" t="str">
        <f t="shared" si="1"/>
        <v/>
      </c>
      <c r="B12" s="26" t="str">
        <f t="shared" si="2"/>
        <v/>
      </c>
      <c r="C12" s="27"/>
      <c r="D12" s="71"/>
      <c r="E12" s="71"/>
      <c r="F12" s="71"/>
      <c r="G12" s="71"/>
      <c r="H12" s="71"/>
      <c r="I12" s="5"/>
      <c r="J12" s="20"/>
      <c r="K12" s="5"/>
      <c r="L12" s="20"/>
      <c r="M12" s="5"/>
      <c r="N12" s="20"/>
      <c r="O12" s="5"/>
      <c r="P12" s="7"/>
      <c r="Q12" s="5"/>
      <c r="R12" s="12"/>
      <c r="S12" s="46"/>
      <c r="T12" s="2"/>
      <c r="U12" s="8"/>
      <c r="V12" s="29"/>
      <c r="W12" s="16" t="str">
        <f t="shared" si="3"/>
        <v/>
      </c>
      <c r="X12" s="20" t="str">
        <f t="shared" si="4"/>
        <v/>
      </c>
      <c r="Y12" s="5" t="str">
        <f t="shared" si="5"/>
        <v/>
      </c>
      <c r="Z12" s="20" t="str">
        <f t="shared" si="6"/>
        <v/>
      </c>
      <c r="AA12" s="2"/>
      <c r="AB12" s="18" t="str">
        <f t="shared" si="7"/>
        <v/>
      </c>
      <c r="AC12" s="22" t="str">
        <f t="shared" si="0"/>
        <v/>
      </c>
      <c r="AD12" s="2"/>
      <c r="AE12" s="2"/>
      <c r="AF12" s="2"/>
      <c r="AG12" s="2"/>
      <c r="AI12" s="42" t="s">
        <v>0</v>
      </c>
      <c r="AJ12" s="43" t="s">
        <v>25</v>
      </c>
      <c r="AK12" s="35" t="s">
        <v>4</v>
      </c>
    </row>
    <row r="13" spans="1:38" ht="21.9" customHeight="1" thickBot="1" x14ac:dyDescent="0.25">
      <c r="A13" s="26" t="str">
        <f t="shared" si="1"/>
        <v/>
      </c>
      <c r="B13" s="26" t="str">
        <f t="shared" si="2"/>
        <v/>
      </c>
      <c r="C13" s="27"/>
      <c r="D13" s="71"/>
      <c r="E13" s="71"/>
      <c r="F13" s="71"/>
      <c r="G13" s="71"/>
      <c r="H13" s="71"/>
      <c r="I13" s="5"/>
      <c r="J13" s="20"/>
      <c r="K13" s="5"/>
      <c r="L13" s="20"/>
      <c r="M13" s="5"/>
      <c r="N13" s="20"/>
      <c r="O13" s="5"/>
      <c r="P13" s="7"/>
      <c r="Q13" s="5"/>
      <c r="R13" s="12"/>
      <c r="T13" s="2"/>
      <c r="U13" s="8"/>
      <c r="V13" s="29"/>
      <c r="W13" s="16" t="str">
        <f t="shared" si="3"/>
        <v/>
      </c>
      <c r="X13" s="20" t="str">
        <f t="shared" si="4"/>
        <v/>
      </c>
      <c r="Y13" s="5" t="str">
        <f t="shared" si="5"/>
        <v/>
      </c>
      <c r="Z13" s="20" t="str">
        <f t="shared" si="6"/>
        <v/>
      </c>
      <c r="AA13" s="2"/>
      <c r="AB13" s="18" t="str">
        <f t="shared" si="7"/>
        <v/>
      </c>
      <c r="AC13" s="22" t="str">
        <f t="shared" si="0"/>
        <v/>
      </c>
      <c r="AD13" s="2"/>
      <c r="AE13" s="2"/>
      <c r="AF13" s="2"/>
      <c r="AG13" s="2"/>
      <c r="AI13" s="36" t="str">
        <f>Data!C3</f>
        <v/>
      </c>
      <c r="AJ13" s="30" t="str">
        <f t="shared" ref="AJ13:AJ42" si="8">IF(AI13="","",COUNTIF(Køretøjsliste,AI13))</f>
        <v/>
      </c>
      <c r="AK13" s="39">
        <f>IF(ISBLANK(INDEX($Q$4:$Q$503,AL13-7)),0,IF(AL13=508,"",1))</f>
        <v>0</v>
      </c>
      <c r="AL13" s="25">
        <f t="array" ref="AL13">MAX(IF($C$4:$C$504=AI13,ROW($C$4:$C$504)))</f>
        <v>504</v>
      </c>
    </row>
    <row r="14" spans="1:38" ht="21.9" customHeight="1" thickBot="1" x14ac:dyDescent="0.25">
      <c r="A14" s="26" t="str">
        <f t="shared" si="1"/>
        <v/>
      </c>
      <c r="B14" s="26" t="str">
        <f t="shared" si="2"/>
        <v/>
      </c>
      <c r="C14" s="27"/>
      <c r="D14" s="71"/>
      <c r="E14" s="71"/>
      <c r="F14" s="71"/>
      <c r="G14" s="71"/>
      <c r="H14" s="71"/>
      <c r="I14" s="5"/>
      <c r="J14" s="20"/>
      <c r="K14" s="5"/>
      <c r="L14" s="20"/>
      <c r="M14" s="5"/>
      <c r="N14" s="20"/>
      <c r="O14" s="5"/>
      <c r="P14" s="7"/>
      <c r="Q14" s="5"/>
      <c r="R14" s="12"/>
      <c r="T14" s="2"/>
      <c r="U14" s="8"/>
      <c r="V14" s="29"/>
      <c r="W14" s="16" t="str">
        <f t="shared" si="3"/>
        <v/>
      </c>
      <c r="X14" s="20" t="str">
        <f t="shared" si="4"/>
        <v/>
      </c>
      <c r="Y14" s="5" t="str">
        <f t="shared" si="5"/>
        <v/>
      </c>
      <c r="Z14" s="20" t="str">
        <f t="shared" si="6"/>
        <v/>
      </c>
      <c r="AA14" s="2"/>
      <c r="AB14" s="18" t="str">
        <f t="shared" si="7"/>
        <v/>
      </c>
      <c r="AC14" s="22" t="str">
        <f t="shared" si="0"/>
        <v/>
      </c>
      <c r="AD14" s="2"/>
      <c r="AE14" s="2"/>
      <c r="AF14" s="2"/>
      <c r="AG14" s="2"/>
      <c r="AI14" s="36" t="str">
        <f>Data!C4</f>
        <v/>
      </c>
      <c r="AJ14" s="30" t="str">
        <f t="shared" si="8"/>
        <v/>
      </c>
      <c r="AK14" s="40">
        <f t="shared" ref="AK14:AK42" si="9">IF(ISBLANK(INDEX($Q$4:$Q$503,AL14-7)),0,IF(AL14=508,"",1))</f>
        <v>0</v>
      </c>
      <c r="AL14" s="25">
        <f t="array" ref="AL14">MAX(IF($C$4:$C$504=AI14,ROW($C$4:$C$504)))</f>
        <v>504</v>
      </c>
    </row>
    <row r="15" spans="1:38" ht="21.9" customHeight="1" thickBot="1" x14ac:dyDescent="0.25">
      <c r="A15" s="26" t="str">
        <f t="shared" si="1"/>
        <v/>
      </c>
      <c r="B15" s="26" t="str">
        <f t="shared" si="2"/>
        <v/>
      </c>
      <c r="C15" s="27"/>
      <c r="D15" s="71"/>
      <c r="E15" s="71"/>
      <c r="F15" s="71"/>
      <c r="G15" s="71"/>
      <c r="H15" s="71"/>
      <c r="I15" s="5"/>
      <c r="J15" s="20"/>
      <c r="K15" s="5"/>
      <c r="L15" s="20"/>
      <c r="M15" s="5"/>
      <c r="N15" s="20"/>
      <c r="O15" s="5"/>
      <c r="P15" s="7"/>
      <c r="Q15" s="5"/>
      <c r="R15" s="12"/>
      <c r="T15" s="2"/>
      <c r="U15" s="8"/>
      <c r="V15" s="29"/>
      <c r="W15" s="16" t="str">
        <f t="shared" si="3"/>
        <v/>
      </c>
      <c r="X15" s="20" t="str">
        <f t="shared" si="4"/>
        <v/>
      </c>
      <c r="Y15" s="5" t="str">
        <f t="shared" si="5"/>
        <v/>
      </c>
      <c r="Z15" s="20" t="str">
        <f t="shared" si="6"/>
        <v/>
      </c>
      <c r="AA15" s="2"/>
      <c r="AB15" s="18" t="str">
        <f t="shared" si="7"/>
        <v/>
      </c>
      <c r="AC15" s="22" t="str">
        <f t="shared" si="0"/>
        <v/>
      </c>
      <c r="AD15" s="2"/>
      <c r="AE15" s="2"/>
      <c r="AF15" s="2"/>
      <c r="AG15" s="2"/>
      <c r="AI15" s="36" t="str">
        <f>Data!C5</f>
        <v/>
      </c>
      <c r="AJ15" s="30" t="str">
        <f t="shared" si="8"/>
        <v/>
      </c>
      <c r="AK15" s="40">
        <f t="shared" si="9"/>
        <v>0</v>
      </c>
      <c r="AL15" s="25">
        <f t="array" ref="AL15">MAX(IF($C$4:$C$504=AI15,ROW($C$4:$C$504)))</f>
        <v>504</v>
      </c>
    </row>
    <row r="16" spans="1:38" ht="21.9" customHeight="1" thickBot="1" x14ac:dyDescent="0.25">
      <c r="A16" s="26" t="str">
        <f t="shared" si="1"/>
        <v/>
      </c>
      <c r="B16" s="26" t="str">
        <f t="shared" si="2"/>
        <v/>
      </c>
      <c r="C16" s="27"/>
      <c r="D16" s="71"/>
      <c r="E16" s="71"/>
      <c r="F16" s="71"/>
      <c r="G16" s="71"/>
      <c r="H16" s="71"/>
      <c r="I16" s="5"/>
      <c r="J16" s="20"/>
      <c r="K16" s="5"/>
      <c r="L16" s="20"/>
      <c r="M16" s="5"/>
      <c r="N16" s="20"/>
      <c r="O16" s="5"/>
      <c r="P16" s="7"/>
      <c r="Q16" s="5"/>
      <c r="R16" s="12"/>
      <c r="T16" s="2"/>
      <c r="U16" s="8"/>
      <c r="V16" s="29"/>
      <c r="W16" s="16" t="str">
        <f t="shared" si="3"/>
        <v/>
      </c>
      <c r="X16" s="20" t="str">
        <f t="shared" si="4"/>
        <v/>
      </c>
      <c r="Y16" s="5" t="str">
        <f t="shared" si="5"/>
        <v/>
      </c>
      <c r="Z16" s="20" t="str">
        <f t="shared" si="6"/>
        <v/>
      </c>
      <c r="AA16" s="2"/>
      <c r="AB16" s="18" t="str">
        <f t="shared" si="7"/>
        <v/>
      </c>
      <c r="AC16" s="22" t="str">
        <f t="shared" si="0"/>
        <v/>
      </c>
      <c r="AD16" s="2"/>
      <c r="AE16" s="2"/>
      <c r="AF16" s="2"/>
      <c r="AG16" s="2"/>
      <c r="AI16" s="36" t="str">
        <f>Data!C6</f>
        <v/>
      </c>
      <c r="AJ16" s="30" t="str">
        <f t="shared" si="8"/>
        <v/>
      </c>
      <c r="AK16" s="40">
        <f t="shared" si="9"/>
        <v>0</v>
      </c>
      <c r="AL16" s="25">
        <f t="array" ref="AL16">MAX(IF($C$4:$C$504=AI16,ROW($C$4:$C$504)))</f>
        <v>504</v>
      </c>
    </row>
    <row r="17" spans="1:38" ht="21.9" customHeight="1" thickBot="1" x14ac:dyDescent="0.25">
      <c r="A17" s="26" t="str">
        <f t="shared" si="1"/>
        <v/>
      </c>
      <c r="B17" s="26" t="str">
        <f t="shared" si="2"/>
        <v/>
      </c>
      <c r="C17" s="27"/>
      <c r="D17" s="71"/>
      <c r="E17" s="71"/>
      <c r="F17" s="71"/>
      <c r="G17" s="71"/>
      <c r="H17" s="71"/>
      <c r="I17" s="5"/>
      <c r="J17" s="20"/>
      <c r="K17" s="5"/>
      <c r="L17" s="20"/>
      <c r="M17" s="5"/>
      <c r="N17" s="20"/>
      <c r="O17" s="5"/>
      <c r="P17" s="7"/>
      <c r="Q17" s="5"/>
      <c r="R17" s="12"/>
      <c r="T17" s="2"/>
      <c r="U17" s="8"/>
      <c r="V17" s="29"/>
      <c r="W17" s="16" t="str">
        <f t="shared" si="3"/>
        <v/>
      </c>
      <c r="X17" s="20" t="str">
        <f t="shared" si="4"/>
        <v/>
      </c>
      <c r="Y17" s="5" t="str">
        <f t="shared" si="5"/>
        <v/>
      </c>
      <c r="Z17" s="20" t="str">
        <f t="shared" si="6"/>
        <v/>
      </c>
      <c r="AA17" s="2"/>
      <c r="AB17" s="18" t="str">
        <f t="shared" si="7"/>
        <v/>
      </c>
      <c r="AC17" s="22" t="str">
        <f t="shared" si="0"/>
        <v/>
      </c>
      <c r="AD17" s="2"/>
      <c r="AE17" s="2"/>
      <c r="AF17" s="2"/>
      <c r="AG17" s="2"/>
      <c r="AI17" s="36" t="str">
        <f>Data!C7</f>
        <v/>
      </c>
      <c r="AJ17" s="30" t="str">
        <f t="shared" si="8"/>
        <v/>
      </c>
      <c r="AK17" s="40">
        <f t="shared" si="9"/>
        <v>0</v>
      </c>
      <c r="AL17" s="25">
        <f t="array" ref="AL17">MAX(IF($C$4:$C$504=AI17,ROW($C$4:$C$504)))</f>
        <v>504</v>
      </c>
    </row>
    <row r="18" spans="1:38" ht="21.9" customHeight="1" thickBot="1" x14ac:dyDescent="0.25">
      <c r="A18" s="26" t="str">
        <f t="shared" si="1"/>
        <v/>
      </c>
      <c r="B18" s="26" t="str">
        <f t="shared" si="2"/>
        <v/>
      </c>
      <c r="C18" s="27"/>
      <c r="D18" s="71"/>
      <c r="E18" s="71"/>
      <c r="F18" s="71"/>
      <c r="G18" s="71"/>
      <c r="H18" s="71"/>
      <c r="I18" s="5"/>
      <c r="J18" s="20"/>
      <c r="K18" s="5"/>
      <c r="L18" s="20"/>
      <c r="M18" s="5"/>
      <c r="N18" s="20"/>
      <c r="O18" s="5"/>
      <c r="P18" s="7"/>
      <c r="Q18" s="5"/>
      <c r="R18" s="12"/>
      <c r="T18" s="2"/>
      <c r="U18" s="8"/>
      <c r="V18" s="29"/>
      <c r="W18" s="16" t="str">
        <f t="shared" si="3"/>
        <v/>
      </c>
      <c r="X18" s="20" t="str">
        <f t="shared" si="4"/>
        <v/>
      </c>
      <c r="Y18" s="5" t="str">
        <f t="shared" si="5"/>
        <v/>
      </c>
      <c r="Z18" s="20" t="str">
        <f t="shared" si="6"/>
        <v/>
      </c>
      <c r="AA18" s="2"/>
      <c r="AB18" s="18" t="str">
        <f t="shared" si="7"/>
        <v/>
      </c>
      <c r="AC18" s="22" t="str">
        <f t="shared" si="0"/>
        <v/>
      </c>
      <c r="AD18" s="2"/>
      <c r="AE18" s="2"/>
      <c r="AF18" s="2"/>
      <c r="AG18" s="2"/>
      <c r="AI18" s="36" t="str">
        <f>Data!C8</f>
        <v/>
      </c>
      <c r="AJ18" s="30" t="str">
        <f t="shared" si="8"/>
        <v/>
      </c>
      <c r="AK18" s="40">
        <f t="shared" si="9"/>
        <v>0</v>
      </c>
      <c r="AL18" s="25">
        <f t="array" ref="AL18">MAX(IF($C$4:$C$504=AI18,ROW($C$4:$C$504)))</f>
        <v>504</v>
      </c>
    </row>
    <row r="19" spans="1:38" ht="21.9" customHeight="1" thickBot="1" x14ac:dyDescent="0.25">
      <c r="A19" s="26" t="str">
        <f t="shared" si="1"/>
        <v/>
      </c>
      <c r="B19" s="26" t="str">
        <f t="shared" si="2"/>
        <v/>
      </c>
      <c r="C19" s="27"/>
      <c r="D19" s="71"/>
      <c r="E19" s="71"/>
      <c r="F19" s="71"/>
      <c r="G19" s="71"/>
      <c r="H19" s="71"/>
      <c r="I19" s="5"/>
      <c r="J19" s="20"/>
      <c r="K19" s="5"/>
      <c r="L19" s="20"/>
      <c r="M19" s="5"/>
      <c r="N19" s="20"/>
      <c r="O19" s="5"/>
      <c r="P19" s="7"/>
      <c r="Q19" s="5"/>
      <c r="R19" s="12"/>
      <c r="T19" s="2"/>
      <c r="U19" s="8"/>
      <c r="V19" s="29"/>
      <c r="W19" s="16" t="str">
        <f t="shared" si="3"/>
        <v/>
      </c>
      <c r="X19" s="20" t="str">
        <f t="shared" si="4"/>
        <v/>
      </c>
      <c r="Y19" s="5" t="str">
        <f t="shared" si="5"/>
        <v/>
      </c>
      <c r="Z19" s="20" t="str">
        <f t="shared" si="6"/>
        <v/>
      </c>
      <c r="AA19" s="2"/>
      <c r="AB19" s="18" t="str">
        <f t="shared" si="7"/>
        <v/>
      </c>
      <c r="AC19" s="22" t="str">
        <f t="shared" si="0"/>
        <v/>
      </c>
      <c r="AD19" s="2"/>
      <c r="AE19" s="2"/>
      <c r="AF19" s="2"/>
      <c r="AG19" s="2"/>
      <c r="AI19" s="36" t="str">
        <f>Data!C9</f>
        <v/>
      </c>
      <c r="AJ19" s="30" t="str">
        <f t="shared" si="8"/>
        <v/>
      </c>
      <c r="AK19" s="40">
        <f t="shared" si="9"/>
        <v>0</v>
      </c>
      <c r="AL19" s="25">
        <f t="array" ref="AL19">MAX(IF($C$4:$C$504=AI19,ROW($C$4:$C$504)))</f>
        <v>504</v>
      </c>
    </row>
    <row r="20" spans="1:38" ht="21.9" customHeight="1" thickBot="1" x14ac:dyDescent="0.25">
      <c r="A20" s="26" t="str">
        <f t="shared" si="1"/>
        <v/>
      </c>
      <c r="B20" s="26" t="str">
        <f t="shared" si="2"/>
        <v/>
      </c>
      <c r="C20" s="27"/>
      <c r="D20" s="71"/>
      <c r="E20" s="71"/>
      <c r="F20" s="71"/>
      <c r="G20" s="71"/>
      <c r="H20" s="71"/>
      <c r="I20" s="5"/>
      <c r="J20" s="20"/>
      <c r="K20" s="5"/>
      <c r="L20" s="20"/>
      <c r="M20" s="5"/>
      <c r="N20" s="20"/>
      <c r="O20" s="5"/>
      <c r="P20" s="7"/>
      <c r="Q20" s="5"/>
      <c r="R20" s="12"/>
      <c r="T20" s="2"/>
      <c r="U20" s="8"/>
      <c r="V20" s="29"/>
      <c r="W20" s="16" t="str">
        <f t="shared" si="3"/>
        <v/>
      </c>
      <c r="X20" s="20" t="str">
        <f t="shared" si="4"/>
        <v/>
      </c>
      <c r="Y20" s="5" t="str">
        <f t="shared" si="5"/>
        <v/>
      </c>
      <c r="Z20" s="20" t="str">
        <f t="shared" si="6"/>
        <v/>
      </c>
      <c r="AA20" s="2"/>
      <c r="AB20" s="18" t="str">
        <f t="shared" si="7"/>
        <v/>
      </c>
      <c r="AC20" s="22" t="str">
        <f t="shared" si="0"/>
        <v/>
      </c>
      <c r="AD20" s="2"/>
      <c r="AE20" s="2"/>
      <c r="AF20" s="2"/>
      <c r="AG20" s="2"/>
      <c r="AI20" s="36" t="str">
        <f>Data!C10</f>
        <v/>
      </c>
      <c r="AJ20" s="30" t="str">
        <f t="shared" si="8"/>
        <v/>
      </c>
      <c r="AK20" s="40">
        <f t="shared" si="9"/>
        <v>0</v>
      </c>
      <c r="AL20" s="25">
        <f t="array" ref="AL20">MAX(IF($C$4:$C$504=AI20,ROW($C$4:$C$504)))</f>
        <v>504</v>
      </c>
    </row>
    <row r="21" spans="1:38" ht="21.9" customHeight="1" thickBot="1" x14ac:dyDescent="0.25">
      <c r="A21" s="26" t="str">
        <f t="shared" si="1"/>
        <v/>
      </c>
      <c r="B21" s="26" t="str">
        <f t="shared" si="2"/>
        <v/>
      </c>
      <c r="C21" s="27"/>
      <c r="D21" s="71"/>
      <c r="E21" s="71"/>
      <c r="F21" s="71"/>
      <c r="G21" s="71"/>
      <c r="H21" s="71"/>
      <c r="I21" s="5"/>
      <c r="J21" s="20"/>
      <c r="K21" s="5"/>
      <c r="L21" s="20"/>
      <c r="M21" s="5"/>
      <c r="N21" s="20"/>
      <c r="O21" s="5"/>
      <c r="P21" s="7"/>
      <c r="Q21" s="5"/>
      <c r="R21" s="12"/>
      <c r="T21" s="2"/>
      <c r="U21" s="8"/>
      <c r="V21" s="29"/>
      <c r="W21" s="16" t="str">
        <f t="shared" si="3"/>
        <v/>
      </c>
      <c r="X21" s="20" t="str">
        <f t="shared" si="4"/>
        <v/>
      </c>
      <c r="Y21" s="5" t="str">
        <f t="shared" si="5"/>
        <v/>
      </c>
      <c r="Z21" s="20" t="str">
        <f t="shared" si="6"/>
        <v/>
      </c>
      <c r="AA21" s="2"/>
      <c r="AB21" s="18" t="str">
        <f t="shared" si="7"/>
        <v/>
      </c>
      <c r="AC21" s="22" t="str">
        <f t="shared" si="0"/>
        <v/>
      </c>
      <c r="AD21" s="2"/>
      <c r="AE21" s="2"/>
      <c r="AF21" s="2"/>
      <c r="AG21" s="2"/>
      <c r="AI21" s="36" t="str">
        <f>Data!C11</f>
        <v/>
      </c>
      <c r="AJ21" s="30" t="str">
        <f t="shared" si="8"/>
        <v/>
      </c>
      <c r="AK21" s="40">
        <f t="shared" si="9"/>
        <v>0</v>
      </c>
      <c r="AL21" s="25">
        <f t="array" ref="AL21">MAX(IF($C$4:$C$504=AI21,ROW($C$4:$C$504)))</f>
        <v>504</v>
      </c>
    </row>
    <row r="22" spans="1:38" ht="21.9" customHeight="1" thickBot="1" x14ac:dyDescent="0.25">
      <c r="A22" s="26" t="str">
        <f t="shared" si="1"/>
        <v/>
      </c>
      <c r="B22" s="26" t="str">
        <f t="shared" si="2"/>
        <v/>
      </c>
      <c r="C22" s="27"/>
      <c r="D22" s="71"/>
      <c r="E22" s="71"/>
      <c r="F22" s="71"/>
      <c r="G22" s="71"/>
      <c r="H22" s="71"/>
      <c r="I22" s="5"/>
      <c r="J22" s="20"/>
      <c r="K22" s="5"/>
      <c r="L22" s="20"/>
      <c r="M22" s="5"/>
      <c r="N22" s="20"/>
      <c r="O22" s="5"/>
      <c r="P22" s="7"/>
      <c r="Q22" s="5"/>
      <c r="R22" s="12"/>
      <c r="T22" s="2"/>
      <c r="U22" s="8"/>
      <c r="V22" s="29"/>
      <c r="W22" s="16" t="str">
        <f t="shared" si="3"/>
        <v/>
      </c>
      <c r="X22" s="20" t="str">
        <f t="shared" si="4"/>
        <v/>
      </c>
      <c r="Y22" s="5" t="str">
        <f t="shared" si="5"/>
        <v/>
      </c>
      <c r="Z22" s="20" t="str">
        <f t="shared" si="6"/>
        <v/>
      </c>
      <c r="AA22" s="2"/>
      <c r="AB22" s="18" t="str">
        <f t="shared" si="7"/>
        <v/>
      </c>
      <c r="AC22" s="22" t="str">
        <f t="shared" si="0"/>
        <v/>
      </c>
      <c r="AD22" s="2"/>
      <c r="AE22" s="2"/>
      <c r="AF22" s="2"/>
      <c r="AG22" s="2"/>
      <c r="AI22" s="36" t="str">
        <f>Data!C12</f>
        <v/>
      </c>
      <c r="AJ22" s="30" t="str">
        <f t="shared" si="8"/>
        <v/>
      </c>
      <c r="AK22" s="40">
        <f t="shared" si="9"/>
        <v>0</v>
      </c>
      <c r="AL22" s="25">
        <f t="array" ref="AL22">MAX(IF($C$4:$C$504=AI22,ROW($C$4:$C$504)))</f>
        <v>504</v>
      </c>
    </row>
    <row r="23" spans="1:38" ht="21.9" customHeight="1" thickBot="1" x14ac:dyDescent="0.25">
      <c r="A23" s="26" t="str">
        <f t="shared" si="1"/>
        <v/>
      </c>
      <c r="B23" s="26" t="str">
        <f t="shared" si="2"/>
        <v/>
      </c>
      <c r="C23" s="27"/>
      <c r="D23" s="71"/>
      <c r="E23" s="71"/>
      <c r="F23" s="71"/>
      <c r="G23" s="71"/>
      <c r="H23" s="71"/>
      <c r="I23" s="5"/>
      <c r="J23" s="20"/>
      <c r="K23" s="5"/>
      <c r="L23" s="20"/>
      <c r="M23" s="5"/>
      <c r="N23" s="20"/>
      <c r="O23" s="5"/>
      <c r="P23" s="7"/>
      <c r="Q23" s="5"/>
      <c r="R23" s="12"/>
      <c r="T23" s="2"/>
      <c r="U23" s="8"/>
      <c r="V23" s="29"/>
      <c r="W23" s="16" t="str">
        <f t="shared" si="3"/>
        <v/>
      </c>
      <c r="X23" s="20" t="str">
        <f t="shared" si="4"/>
        <v/>
      </c>
      <c r="Y23" s="5" t="str">
        <f t="shared" si="5"/>
        <v/>
      </c>
      <c r="Z23" s="20" t="str">
        <f t="shared" si="6"/>
        <v/>
      </c>
      <c r="AA23" s="2"/>
      <c r="AB23" s="18" t="str">
        <f t="shared" si="7"/>
        <v/>
      </c>
      <c r="AC23" s="22" t="str">
        <f t="shared" si="0"/>
        <v/>
      </c>
      <c r="AD23" s="2"/>
      <c r="AE23" s="2"/>
      <c r="AF23" s="2"/>
      <c r="AG23" s="2"/>
      <c r="AI23" s="36" t="str">
        <f>Data!C13</f>
        <v/>
      </c>
      <c r="AJ23" s="30" t="str">
        <f t="shared" si="8"/>
        <v/>
      </c>
      <c r="AK23" s="40">
        <f t="shared" si="9"/>
        <v>0</v>
      </c>
      <c r="AL23" s="25">
        <f t="array" ref="AL23">MAX(IF($C$4:$C$504=AI23,ROW($C$4:$C$504)))</f>
        <v>504</v>
      </c>
    </row>
    <row r="24" spans="1:38" ht="21.9" customHeight="1" thickBot="1" x14ac:dyDescent="0.25">
      <c r="A24" s="26" t="str">
        <f t="shared" si="1"/>
        <v/>
      </c>
      <c r="B24" s="26" t="str">
        <f t="shared" si="2"/>
        <v/>
      </c>
      <c r="C24" s="27"/>
      <c r="D24" s="71"/>
      <c r="E24" s="71"/>
      <c r="F24" s="71"/>
      <c r="G24" s="71"/>
      <c r="H24" s="71"/>
      <c r="I24" s="5"/>
      <c r="J24" s="20"/>
      <c r="K24" s="5"/>
      <c r="L24" s="20"/>
      <c r="M24" s="5"/>
      <c r="N24" s="20"/>
      <c r="O24" s="5"/>
      <c r="P24" s="7"/>
      <c r="Q24" s="5"/>
      <c r="R24" s="12"/>
      <c r="T24" s="2"/>
      <c r="U24" s="8"/>
      <c r="V24" s="29"/>
      <c r="W24" s="16" t="str">
        <f t="shared" si="3"/>
        <v/>
      </c>
      <c r="X24" s="20" t="str">
        <f t="shared" si="4"/>
        <v/>
      </c>
      <c r="Y24" s="5" t="str">
        <f t="shared" si="5"/>
        <v/>
      </c>
      <c r="Z24" s="20" t="str">
        <f t="shared" si="6"/>
        <v/>
      </c>
      <c r="AA24" s="2"/>
      <c r="AB24" s="18" t="str">
        <f t="shared" si="7"/>
        <v/>
      </c>
      <c r="AC24" s="22" t="str">
        <f t="shared" si="0"/>
        <v/>
      </c>
      <c r="AD24" s="2"/>
      <c r="AE24" s="2"/>
      <c r="AF24" s="2"/>
      <c r="AG24" s="2"/>
      <c r="AI24" s="36" t="str">
        <f>Data!C14</f>
        <v/>
      </c>
      <c r="AJ24" s="30" t="str">
        <f t="shared" si="8"/>
        <v/>
      </c>
      <c r="AK24" s="40">
        <f t="shared" si="9"/>
        <v>0</v>
      </c>
      <c r="AL24" s="25">
        <f t="array" ref="AL24">MAX(IF($C$4:$C$504=AI24,ROW($C$4:$C$504)))</f>
        <v>504</v>
      </c>
    </row>
    <row r="25" spans="1:38" ht="21.9" customHeight="1" thickBot="1" x14ac:dyDescent="0.25">
      <c r="A25" s="26" t="str">
        <f t="shared" si="1"/>
        <v/>
      </c>
      <c r="B25" s="26" t="str">
        <f t="shared" si="2"/>
        <v/>
      </c>
      <c r="C25" s="27"/>
      <c r="D25" s="71"/>
      <c r="E25" s="71"/>
      <c r="F25" s="71"/>
      <c r="G25" s="71"/>
      <c r="H25" s="71"/>
      <c r="I25" s="5"/>
      <c r="J25" s="20"/>
      <c r="K25" s="5"/>
      <c r="L25" s="20"/>
      <c r="M25" s="5"/>
      <c r="N25" s="20"/>
      <c r="O25" s="5"/>
      <c r="P25" s="7"/>
      <c r="Q25" s="5"/>
      <c r="R25" s="12"/>
      <c r="T25" s="2"/>
      <c r="U25" s="8"/>
      <c r="V25" s="29"/>
      <c r="W25" s="16" t="str">
        <f t="shared" si="3"/>
        <v/>
      </c>
      <c r="X25" s="20" t="str">
        <f t="shared" si="4"/>
        <v/>
      </c>
      <c r="Y25" s="5" t="str">
        <f t="shared" si="5"/>
        <v/>
      </c>
      <c r="Z25" s="20" t="str">
        <f t="shared" si="6"/>
        <v/>
      </c>
      <c r="AA25" s="2"/>
      <c r="AB25" s="18" t="str">
        <f t="shared" si="7"/>
        <v/>
      </c>
      <c r="AC25" s="22" t="str">
        <f t="shared" si="0"/>
        <v/>
      </c>
      <c r="AD25" s="2"/>
      <c r="AE25" s="2"/>
      <c r="AF25" s="2"/>
      <c r="AG25" s="2"/>
      <c r="AI25" s="36" t="str">
        <f>Data!C15</f>
        <v/>
      </c>
      <c r="AJ25" s="30" t="str">
        <f t="shared" si="8"/>
        <v/>
      </c>
      <c r="AK25" s="40">
        <f t="shared" si="9"/>
        <v>0</v>
      </c>
      <c r="AL25" s="25">
        <f t="array" ref="AL25">MAX(IF($C$4:$C$504=AI25,ROW($C$4:$C$504)))</f>
        <v>504</v>
      </c>
    </row>
    <row r="26" spans="1:38" ht="21.9" customHeight="1" thickBot="1" x14ac:dyDescent="0.25">
      <c r="A26" s="26" t="str">
        <f t="shared" si="1"/>
        <v/>
      </c>
      <c r="B26" s="26" t="str">
        <f t="shared" si="2"/>
        <v/>
      </c>
      <c r="C26" s="27"/>
      <c r="D26" s="71"/>
      <c r="E26" s="71"/>
      <c r="F26" s="71"/>
      <c r="G26" s="71"/>
      <c r="H26" s="71"/>
      <c r="I26" s="5"/>
      <c r="J26" s="20"/>
      <c r="K26" s="5"/>
      <c r="L26" s="20"/>
      <c r="M26" s="5"/>
      <c r="N26" s="20"/>
      <c r="O26" s="5"/>
      <c r="P26" s="7"/>
      <c r="Q26" s="5"/>
      <c r="R26" s="12"/>
      <c r="T26" s="2"/>
      <c r="U26" s="8"/>
      <c r="V26" s="29"/>
      <c r="W26" s="16" t="str">
        <f t="shared" si="3"/>
        <v/>
      </c>
      <c r="X26" s="20" t="str">
        <f t="shared" si="4"/>
        <v/>
      </c>
      <c r="Y26" s="5" t="str">
        <f t="shared" si="5"/>
        <v/>
      </c>
      <c r="Z26" s="20" t="str">
        <f t="shared" si="6"/>
        <v/>
      </c>
      <c r="AA26" s="2"/>
      <c r="AB26" s="18" t="str">
        <f t="shared" si="7"/>
        <v/>
      </c>
      <c r="AC26" s="22" t="str">
        <f t="shared" si="0"/>
        <v/>
      </c>
      <c r="AD26" s="2"/>
      <c r="AE26" s="2"/>
      <c r="AF26" s="2"/>
      <c r="AG26" s="2"/>
      <c r="AI26" s="36" t="str">
        <f>Data!C16</f>
        <v/>
      </c>
      <c r="AJ26" s="30" t="str">
        <f t="shared" si="8"/>
        <v/>
      </c>
      <c r="AK26" s="40">
        <f t="shared" si="9"/>
        <v>0</v>
      </c>
      <c r="AL26" s="25">
        <f t="array" ref="AL26">MAX(IF($C$4:$C$504=AI26,ROW($C$4:$C$504)))</f>
        <v>504</v>
      </c>
    </row>
    <row r="27" spans="1:38" ht="21.9" customHeight="1" thickBot="1" x14ac:dyDescent="0.25">
      <c r="A27" s="26" t="str">
        <f t="shared" si="1"/>
        <v/>
      </c>
      <c r="B27" s="26" t="str">
        <f t="shared" si="2"/>
        <v/>
      </c>
      <c r="C27" s="27"/>
      <c r="D27" s="71"/>
      <c r="E27" s="71"/>
      <c r="F27" s="71"/>
      <c r="G27" s="71"/>
      <c r="H27" s="71"/>
      <c r="I27" s="5"/>
      <c r="J27" s="20"/>
      <c r="K27" s="5"/>
      <c r="L27" s="20"/>
      <c r="M27" s="5"/>
      <c r="N27" s="20"/>
      <c r="O27" s="5"/>
      <c r="P27" s="7"/>
      <c r="Q27" s="5"/>
      <c r="R27" s="12"/>
      <c r="T27" s="2"/>
      <c r="U27" s="8"/>
      <c r="V27" s="29"/>
      <c r="W27" s="16" t="str">
        <f t="shared" si="3"/>
        <v/>
      </c>
      <c r="X27" s="20" t="str">
        <f t="shared" si="4"/>
        <v/>
      </c>
      <c r="Y27" s="5" t="str">
        <f t="shared" si="5"/>
        <v/>
      </c>
      <c r="Z27" s="20" t="str">
        <f t="shared" si="6"/>
        <v/>
      </c>
      <c r="AA27" s="2"/>
      <c r="AB27" s="18" t="str">
        <f t="shared" si="7"/>
        <v/>
      </c>
      <c r="AC27" s="22" t="str">
        <f t="shared" si="0"/>
        <v/>
      </c>
      <c r="AD27" s="2"/>
      <c r="AE27" s="2"/>
      <c r="AF27" s="2"/>
      <c r="AG27" s="2"/>
      <c r="AI27" s="36" t="str">
        <f>Data!C17</f>
        <v/>
      </c>
      <c r="AJ27" s="30" t="str">
        <f t="shared" si="8"/>
        <v/>
      </c>
      <c r="AK27" s="40">
        <f t="shared" si="9"/>
        <v>0</v>
      </c>
      <c r="AL27" s="25">
        <f t="array" ref="AL27">MAX(IF($C$4:$C$504=AI27,ROW($C$4:$C$504)))</f>
        <v>504</v>
      </c>
    </row>
    <row r="28" spans="1:38" ht="21.9" customHeight="1" thickBot="1" x14ac:dyDescent="0.25">
      <c r="A28" s="26" t="str">
        <f t="shared" si="1"/>
        <v/>
      </c>
      <c r="B28" s="26" t="str">
        <f t="shared" si="2"/>
        <v/>
      </c>
      <c r="C28" s="27"/>
      <c r="D28" s="71"/>
      <c r="E28" s="71"/>
      <c r="F28" s="71"/>
      <c r="G28" s="71"/>
      <c r="H28" s="71"/>
      <c r="I28" s="5"/>
      <c r="J28" s="20"/>
      <c r="K28" s="5"/>
      <c r="L28" s="20"/>
      <c r="M28" s="5"/>
      <c r="N28" s="20"/>
      <c r="O28" s="5"/>
      <c r="P28" s="7"/>
      <c r="Q28" s="5"/>
      <c r="R28" s="12"/>
      <c r="T28" s="2"/>
      <c r="U28" s="8"/>
      <c r="V28" s="29"/>
      <c r="W28" s="16" t="str">
        <f t="shared" si="3"/>
        <v/>
      </c>
      <c r="X28" s="20" t="str">
        <f t="shared" si="4"/>
        <v/>
      </c>
      <c r="Y28" s="5" t="str">
        <f t="shared" si="5"/>
        <v/>
      </c>
      <c r="Z28" s="20" t="str">
        <f t="shared" si="6"/>
        <v/>
      </c>
      <c r="AA28" s="2"/>
      <c r="AB28" s="18" t="str">
        <f t="shared" si="7"/>
        <v/>
      </c>
      <c r="AC28" s="22" t="str">
        <f t="shared" si="0"/>
        <v/>
      </c>
      <c r="AD28" s="2"/>
      <c r="AE28" s="2"/>
      <c r="AF28" s="2"/>
      <c r="AG28" s="2"/>
      <c r="AI28" s="36" t="str">
        <f>Data!C18</f>
        <v/>
      </c>
      <c r="AJ28" s="30" t="str">
        <f t="shared" si="8"/>
        <v/>
      </c>
      <c r="AK28" s="40">
        <f t="shared" si="9"/>
        <v>0</v>
      </c>
      <c r="AL28" s="25">
        <f t="array" ref="AL28">MAX(IF($C$4:$C$504=AI28,ROW($C$4:$C$504)))</f>
        <v>504</v>
      </c>
    </row>
    <row r="29" spans="1:38" ht="21.9" customHeight="1" thickBot="1" x14ac:dyDescent="0.25">
      <c r="A29" s="26" t="str">
        <f t="shared" si="1"/>
        <v/>
      </c>
      <c r="B29" s="26" t="str">
        <f t="shared" si="2"/>
        <v/>
      </c>
      <c r="C29" s="27"/>
      <c r="D29" s="71"/>
      <c r="E29" s="71"/>
      <c r="F29" s="71"/>
      <c r="G29" s="71"/>
      <c r="H29" s="71"/>
      <c r="I29" s="5"/>
      <c r="J29" s="20"/>
      <c r="K29" s="5"/>
      <c r="L29" s="20"/>
      <c r="M29" s="5"/>
      <c r="N29" s="20"/>
      <c r="O29" s="5"/>
      <c r="P29" s="7"/>
      <c r="Q29" s="5"/>
      <c r="R29" s="12"/>
      <c r="T29" s="2"/>
      <c r="U29" s="8"/>
      <c r="V29" s="29"/>
      <c r="W29" s="16" t="str">
        <f t="shared" si="3"/>
        <v/>
      </c>
      <c r="X29" s="20" t="str">
        <f t="shared" si="4"/>
        <v/>
      </c>
      <c r="Y29" s="5" t="str">
        <f t="shared" si="5"/>
        <v/>
      </c>
      <c r="Z29" s="20" t="str">
        <f t="shared" si="6"/>
        <v/>
      </c>
      <c r="AA29" s="2"/>
      <c r="AB29" s="18" t="str">
        <f t="shared" si="7"/>
        <v/>
      </c>
      <c r="AC29" s="22" t="str">
        <f t="shared" si="0"/>
        <v/>
      </c>
      <c r="AD29" s="2"/>
      <c r="AE29" s="2"/>
      <c r="AF29" s="2"/>
      <c r="AG29" s="2"/>
      <c r="AI29" s="36" t="str">
        <f>Data!C19</f>
        <v/>
      </c>
      <c r="AJ29" s="30" t="str">
        <f t="shared" si="8"/>
        <v/>
      </c>
      <c r="AK29" s="40">
        <f t="shared" si="9"/>
        <v>0</v>
      </c>
      <c r="AL29" s="25">
        <f t="array" ref="AL29">MAX(IF($C$4:$C$504=AI29,ROW($C$4:$C$504)))</f>
        <v>504</v>
      </c>
    </row>
    <row r="30" spans="1:38" ht="21.9" customHeight="1" thickBot="1" x14ac:dyDescent="0.25">
      <c r="A30" s="26" t="str">
        <f t="shared" si="1"/>
        <v/>
      </c>
      <c r="B30" s="26" t="str">
        <f t="shared" si="2"/>
        <v/>
      </c>
      <c r="C30" s="27"/>
      <c r="D30" s="71"/>
      <c r="E30" s="71"/>
      <c r="F30" s="71"/>
      <c r="G30" s="71"/>
      <c r="H30" s="71"/>
      <c r="I30" s="5"/>
      <c r="J30" s="20"/>
      <c r="K30" s="5"/>
      <c r="L30" s="20"/>
      <c r="M30" s="5"/>
      <c r="N30" s="20"/>
      <c r="O30" s="5"/>
      <c r="P30" s="7"/>
      <c r="Q30" s="5"/>
      <c r="R30" s="12"/>
      <c r="T30" s="2"/>
      <c r="U30" s="8"/>
      <c r="V30" s="29"/>
      <c r="W30" s="16" t="str">
        <f t="shared" si="3"/>
        <v/>
      </c>
      <c r="X30" s="20" t="str">
        <f t="shared" si="4"/>
        <v/>
      </c>
      <c r="Y30" s="5" t="str">
        <f t="shared" si="5"/>
        <v/>
      </c>
      <c r="Z30" s="20" t="str">
        <f t="shared" si="6"/>
        <v/>
      </c>
      <c r="AA30" s="2"/>
      <c r="AB30" s="18" t="str">
        <f t="shared" si="7"/>
        <v/>
      </c>
      <c r="AC30" s="22" t="str">
        <f t="shared" si="0"/>
        <v/>
      </c>
      <c r="AD30" s="2"/>
      <c r="AE30" s="2"/>
      <c r="AF30" s="2"/>
      <c r="AG30" s="2"/>
      <c r="AI30" s="36" t="str">
        <f>Data!C20</f>
        <v/>
      </c>
      <c r="AJ30" s="30" t="str">
        <f t="shared" si="8"/>
        <v/>
      </c>
      <c r="AK30" s="40">
        <f t="shared" si="9"/>
        <v>0</v>
      </c>
      <c r="AL30" s="25">
        <f t="array" ref="AL30">MAX(IF($C$4:$C$504=AI30,ROW($C$4:$C$504)))</f>
        <v>504</v>
      </c>
    </row>
    <row r="31" spans="1:38" ht="21.9" customHeight="1" thickBot="1" x14ac:dyDescent="0.25">
      <c r="A31" s="26" t="str">
        <f t="shared" si="1"/>
        <v/>
      </c>
      <c r="B31" s="26" t="str">
        <f t="shared" si="2"/>
        <v/>
      </c>
      <c r="C31" s="27"/>
      <c r="D31" s="71"/>
      <c r="E31" s="71"/>
      <c r="F31" s="71"/>
      <c r="G31" s="71"/>
      <c r="H31" s="71"/>
      <c r="I31" s="5"/>
      <c r="J31" s="20"/>
      <c r="K31" s="5"/>
      <c r="L31" s="20"/>
      <c r="M31" s="5"/>
      <c r="N31" s="20"/>
      <c r="O31" s="5"/>
      <c r="P31" s="7"/>
      <c r="Q31" s="5"/>
      <c r="R31" s="12"/>
      <c r="T31" s="2"/>
      <c r="U31" s="8"/>
      <c r="V31" s="29"/>
      <c r="W31" s="16" t="str">
        <f t="shared" si="3"/>
        <v/>
      </c>
      <c r="X31" s="20" t="str">
        <f t="shared" si="4"/>
        <v/>
      </c>
      <c r="Y31" s="5" t="str">
        <f t="shared" si="5"/>
        <v/>
      </c>
      <c r="Z31" s="20" t="str">
        <f t="shared" si="6"/>
        <v/>
      </c>
      <c r="AA31" s="2"/>
      <c r="AB31" s="18" t="str">
        <f t="shared" si="7"/>
        <v/>
      </c>
      <c r="AC31" s="22" t="str">
        <f t="shared" si="0"/>
        <v/>
      </c>
      <c r="AD31" s="2"/>
      <c r="AE31" s="2"/>
      <c r="AF31" s="2"/>
      <c r="AG31" s="2"/>
      <c r="AI31" s="36" t="str">
        <f>Data!C21</f>
        <v/>
      </c>
      <c r="AJ31" s="30" t="str">
        <f t="shared" si="8"/>
        <v/>
      </c>
      <c r="AK31" s="40">
        <f t="shared" si="9"/>
        <v>0</v>
      </c>
      <c r="AL31" s="25">
        <f t="array" ref="AL31">MAX(IF($C$4:$C$504=AI31,ROW($C$4:$C$504)))</f>
        <v>504</v>
      </c>
    </row>
    <row r="32" spans="1:38" ht="21.9" customHeight="1" thickBot="1" x14ac:dyDescent="0.25">
      <c r="A32" s="26" t="str">
        <f t="shared" si="1"/>
        <v/>
      </c>
      <c r="B32" s="26" t="str">
        <f t="shared" si="2"/>
        <v/>
      </c>
      <c r="C32" s="27"/>
      <c r="D32" s="71"/>
      <c r="E32" s="71"/>
      <c r="F32" s="71"/>
      <c r="G32" s="71"/>
      <c r="H32" s="71"/>
      <c r="I32" s="5"/>
      <c r="J32" s="20"/>
      <c r="K32" s="5"/>
      <c r="L32" s="20"/>
      <c r="M32" s="5"/>
      <c r="N32" s="20"/>
      <c r="O32" s="5"/>
      <c r="P32" s="7"/>
      <c r="Q32" s="5"/>
      <c r="R32" s="12"/>
      <c r="T32" s="2"/>
      <c r="U32" s="8"/>
      <c r="V32" s="29"/>
      <c r="W32" s="16" t="str">
        <f t="shared" si="3"/>
        <v/>
      </c>
      <c r="X32" s="20" t="str">
        <f t="shared" si="4"/>
        <v/>
      </c>
      <c r="Y32" s="5" t="str">
        <f t="shared" si="5"/>
        <v/>
      </c>
      <c r="Z32" s="20" t="str">
        <f t="shared" si="6"/>
        <v/>
      </c>
      <c r="AA32" s="2"/>
      <c r="AB32" s="18" t="str">
        <f t="shared" si="7"/>
        <v/>
      </c>
      <c r="AC32" s="22" t="str">
        <f t="shared" si="0"/>
        <v/>
      </c>
      <c r="AD32" s="2"/>
      <c r="AE32" s="2"/>
      <c r="AF32" s="2"/>
      <c r="AG32" s="2"/>
      <c r="AI32" s="36" t="str">
        <f>Data!C22</f>
        <v/>
      </c>
      <c r="AJ32" s="30" t="str">
        <f t="shared" si="8"/>
        <v/>
      </c>
      <c r="AK32" s="40">
        <f t="shared" si="9"/>
        <v>0</v>
      </c>
      <c r="AL32" s="25">
        <f t="array" ref="AL32">MAX(IF($C$4:$C$504=AI32,ROW($C$4:$C$504)))</f>
        <v>504</v>
      </c>
    </row>
    <row r="33" spans="1:38" ht="21.9" customHeight="1" thickBot="1" x14ac:dyDescent="0.25">
      <c r="A33" s="26" t="str">
        <f t="shared" si="1"/>
        <v/>
      </c>
      <c r="B33" s="26" t="str">
        <f t="shared" si="2"/>
        <v/>
      </c>
      <c r="C33" s="27"/>
      <c r="D33" s="71"/>
      <c r="E33" s="71"/>
      <c r="F33" s="71"/>
      <c r="G33" s="71"/>
      <c r="H33" s="71"/>
      <c r="I33" s="5"/>
      <c r="J33" s="20"/>
      <c r="K33" s="5"/>
      <c r="L33" s="20"/>
      <c r="M33" s="5"/>
      <c r="N33" s="20"/>
      <c r="O33" s="5"/>
      <c r="P33" s="7"/>
      <c r="Q33" s="5"/>
      <c r="R33" s="12"/>
      <c r="T33" s="2"/>
      <c r="U33" s="8"/>
      <c r="V33" s="29"/>
      <c r="W33" s="16" t="str">
        <f t="shared" si="3"/>
        <v/>
      </c>
      <c r="X33" s="20" t="str">
        <f t="shared" si="4"/>
        <v/>
      </c>
      <c r="Y33" s="5" t="str">
        <f t="shared" si="5"/>
        <v/>
      </c>
      <c r="Z33" s="20" t="str">
        <f t="shared" si="6"/>
        <v/>
      </c>
      <c r="AA33" s="2"/>
      <c r="AB33" s="18" t="str">
        <f t="shared" si="7"/>
        <v/>
      </c>
      <c r="AC33" s="22" t="str">
        <f t="shared" si="0"/>
        <v/>
      </c>
      <c r="AD33" s="2"/>
      <c r="AE33" s="2"/>
      <c r="AF33" s="2"/>
      <c r="AG33" s="2"/>
      <c r="AI33" s="36" t="str">
        <f>Data!C23</f>
        <v/>
      </c>
      <c r="AJ33" s="30" t="str">
        <f t="shared" si="8"/>
        <v/>
      </c>
      <c r="AK33" s="40">
        <f t="shared" si="9"/>
        <v>0</v>
      </c>
      <c r="AL33" s="25">
        <f t="array" ref="AL33">MAX(IF($C$4:$C$504=AI33,ROW($C$4:$C$504)))</f>
        <v>504</v>
      </c>
    </row>
    <row r="34" spans="1:38" ht="21.9" customHeight="1" thickBot="1" x14ac:dyDescent="0.25">
      <c r="A34" s="26" t="str">
        <f t="shared" si="1"/>
        <v/>
      </c>
      <c r="B34" s="26" t="str">
        <f t="shared" si="2"/>
        <v/>
      </c>
      <c r="C34" s="27"/>
      <c r="D34" s="71"/>
      <c r="E34" s="71"/>
      <c r="F34" s="71"/>
      <c r="G34" s="71"/>
      <c r="H34" s="71"/>
      <c r="I34" s="5"/>
      <c r="J34" s="20"/>
      <c r="K34" s="5"/>
      <c r="L34" s="20"/>
      <c r="M34" s="5"/>
      <c r="N34" s="20"/>
      <c r="O34" s="5"/>
      <c r="P34" s="7"/>
      <c r="Q34" s="5"/>
      <c r="R34" s="12"/>
      <c r="T34" s="2"/>
      <c r="U34" s="8"/>
      <c r="V34" s="29"/>
      <c r="W34" s="16" t="str">
        <f t="shared" si="3"/>
        <v/>
      </c>
      <c r="X34" s="20" t="str">
        <f t="shared" si="4"/>
        <v/>
      </c>
      <c r="Y34" s="5" t="str">
        <f t="shared" si="5"/>
        <v/>
      </c>
      <c r="Z34" s="20" t="str">
        <f t="shared" si="6"/>
        <v/>
      </c>
      <c r="AA34" s="2"/>
      <c r="AB34" s="18" t="str">
        <f t="shared" si="7"/>
        <v/>
      </c>
      <c r="AC34" s="22" t="str">
        <f t="shared" si="0"/>
        <v/>
      </c>
      <c r="AD34" s="2"/>
      <c r="AE34" s="2"/>
      <c r="AF34" s="2"/>
      <c r="AG34" s="2"/>
      <c r="AI34" s="36" t="str">
        <f>Data!C24</f>
        <v/>
      </c>
      <c r="AJ34" s="30" t="str">
        <f t="shared" si="8"/>
        <v/>
      </c>
      <c r="AK34" s="40">
        <f t="shared" si="9"/>
        <v>0</v>
      </c>
      <c r="AL34" s="25">
        <f t="array" ref="AL34">MAX(IF($C$4:$C$504=AI34,ROW($C$4:$C$504)))</f>
        <v>504</v>
      </c>
    </row>
    <row r="35" spans="1:38" ht="21.9" customHeight="1" thickBot="1" x14ac:dyDescent="0.25">
      <c r="A35" s="26" t="str">
        <f t="shared" si="1"/>
        <v/>
      </c>
      <c r="B35" s="26" t="str">
        <f t="shared" si="2"/>
        <v/>
      </c>
      <c r="C35" s="27"/>
      <c r="D35" s="71"/>
      <c r="E35" s="71"/>
      <c r="F35" s="71"/>
      <c r="G35" s="71"/>
      <c r="H35" s="71"/>
      <c r="I35" s="5"/>
      <c r="J35" s="20"/>
      <c r="K35" s="5"/>
      <c r="L35" s="20"/>
      <c r="M35" s="5"/>
      <c r="N35" s="20"/>
      <c r="O35" s="5"/>
      <c r="P35" s="7"/>
      <c r="Q35" s="5"/>
      <c r="R35" s="12"/>
      <c r="T35" s="2"/>
      <c r="U35" s="8"/>
      <c r="V35" s="29"/>
      <c r="W35" s="16" t="str">
        <f t="shared" si="3"/>
        <v/>
      </c>
      <c r="X35" s="20" t="str">
        <f t="shared" si="4"/>
        <v/>
      </c>
      <c r="Y35" s="5" t="str">
        <f t="shared" si="5"/>
        <v/>
      </c>
      <c r="Z35" s="20" t="str">
        <f t="shared" si="6"/>
        <v/>
      </c>
      <c r="AA35" s="2"/>
      <c r="AB35" s="18" t="str">
        <f t="shared" si="7"/>
        <v/>
      </c>
      <c r="AC35" s="22" t="str">
        <f t="shared" si="0"/>
        <v/>
      </c>
      <c r="AD35" s="2"/>
      <c r="AE35" s="2"/>
      <c r="AF35" s="2"/>
      <c r="AG35" s="2"/>
      <c r="AI35" s="36" t="str">
        <f>Data!C25</f>
        <v/>
      </c>
      <c r="AJ35" s="30" t="str">
        <f t="shared" si="8"/>
        <v/>
      </c>
      <c r="AK35" s="40">
        <f t="shared" si="9"/>
        <v>0</v>
      </c>
      <c r="AL35" s="25">
        <f t="array" ref="AL35">MAX(IF($C$4:$C$504=AI35,ROW($C$4:$C$504)))</f>
        <v>504</v>
      </c>
    </row>
    <row r="36" spans="1:38" ht="21.9" customHeight="1" thickBot="1" x14ac:dyDescent="0.25">
      <c r="A36" s="26" t="str">
        <f t="shared" si="1"/>
        <v/>
      </c>
      <c r="B36" s="26" t="str">
        <f t="shared" si="2"/>
        <v/>
      </c>
      <c r="C36" s="27"/>
      <c r="D36" s="71"/>
      <c r="E36" s="71"/>
      <c r="F36" s="71"/>
      <c r="G36" s="71"/>
      <c r="H36" s="71"/>
      <c r="I36" s="5"/>
      <c r="J36" s="20"/>
      <c r="K36" s="5"/>
      <c r="L36" s="20"/>
      <c r="M36" s="5"/>
      <c r="N36" s="20"/>
      <c r="O36" s="5"/>
      <c r="P36" s="7"/>
      <c r="Q36" s="5"/>
      <c r="R36" s="12"/>
      <c r="T36" s="2"/>
      <c r="U36" s="8"/>
      <c r="V36" s="29"/>
      <c r="W36" s="16" t="str">
        <f t="shared" si="3"/>
        <v/>
      </c>
      <c r="X36" s="20" t="str">
        <f t="shared" si="4"/>
        <v/>
      </c>
      <c r="Y36" s="5" t="str">
        <f t="shared" si="5"/>
        <v/>
      </c>
      <c r="Z36" s="20" t="str">
        <f t="shared" si="6"/>
        <v/>
      </c>
      <c r="AA36" s="2"/>
      <c r="AB36" s="18" t="str">
        <f t="shared" si="7"/>
        <v/>
      </c>
      <c r="AC36" s="22" t="str">
        <f t="shared" si="0"/>
        <v/>
      </c>
      <c r="AD36" s="2"/>
      <c r="AE36" s="2"/>
      <c r="AF36" s="2"/>
      <c r="AG36" s="2"/>
      <c r="AI36" s="36" t="str">
        <f>Data!C26</f>
        <v/>
      </c>
      <c r="AJ36" s="30" t="str">
        <f t="shared" si="8"/>
        <v/>
      </c>
      <c r="AK36" s="40">
        <f t="shared" si="9"/>
        <v>0</v>
      </c>
      <c r="AL36" s="25">
        <f t="array" ref="AL36">MAX(IF($C$4:$C$504=AI36,ROW($C$4:$C$504)))</f>
        <v>504</v>
      </c>
    </row>
    <row r="37" spans="1:38" ht="21.9" customHeight="1" thickBot="1" x14ac:dyDescent="0.25">
      <c r="A37" s="26" t="str">
        <f t="shared" si="1"/>
        <v/>
      </c>
      <c r="B37" s="26" t="str">
        <f t="shared" si="2"/>
        <v/>
      </c>
      <c r="C37" s="27"/>
      <c r="D37" s="71"/>
      <c r="E37" s="71"/>
      <c r="F37" s="71"/>
      <c r="G37" s="71"/>
      <c r="H37" s="71"/>
      <c r="I37" s="5"/>
      <c r="J37" s="20"/>
      <c r="K37" s="5"/>
      <c r="L37" s="20"/>
      <c r="M37" s="5"/>
      <c r="N37" s="20"/>
      <c r="O37" s="5"/>
      <c r="P37" s="7"/>
      <c r="Q37" s="5"/>
      <c r="R37" s="12"/>
      <c r="T37" s="2"/>
      <c r="U37" s="8"/>
      <c r="V37" s="29"/>
      <c r="W37" s="16" t="str">
        <f t="shared" si="3"/>
        <v/>
      </c>
      <c r="X37" s="20" t="str">
        <f t="shared" si="4"/>
        <v/>
      </c>
      <c r="Y37" s="5" t="str">
        <f t="shared" si="5"/>
        <v/>
      </c>
      <c r="Z37" s="20" t="str">
        <f t="shared" si="6"/>
        <v/>
      </c>
      <c r="AA37" s="2"/>
      <c r="AB37" s="18" t="str">
        <f t="shared" si="7"/>
        <v/>
      </c>
      <c r="AC37" s="22" t="str">
        <f t="shared" si="0"/>
        <v/>
      </c>
      <c r="AD37" s="2"/>
      <c r="AE37" s="2"/>
      <c r="AF37" s="2"/>
      <c r="AG37" s="2"/>
      <c r="AI37" s="36" t="str">
        <f>Data!C27</f>
        <v/>
      </c>
      <c r="AJ37" s="30" t="str">
        <f t="shared" si="8"/>
        <v/>
      </c>
      <c r="AK37" s="40">
        <f t="shared" si="9"/>
        <v>0</v>
      </c>
      <c r="AL37" s="25">
        <f t="array" ref="AL37">MAX(IF($C$4:$C$504=AI37,ROW($C$4:$C$504)))</f>
        <v>504</v>
      </c>
    </row>
    <row r="38" spans="1:38" ht="21.9" customHeight="1" thickBot="1" x14ac:dyDescent="0.25">
      <c r="A38" s="26" t="str">
        <f t="shared" si="1"/>
        <v/>
      </c>
      <c r="B38" s="26" t="str">
        <f t="shared" si="2"/>
        <v/>
      </c>
      <c r="C38" s="27"/>
      <c r="D38" s="71"/>
      <c r="E38" s="71"/>
      <c r="F38" s="71"/>
      <c r="G38" s="71"/>
      <c r="H38" s="71"/>
      <c r="I38" s="5"/>
      <c r="J38" s="20"/>
      <c r="K38" s="5"/>
      <c r="L38" s="20"/>
      <c r="M38" s="5"/>
      <c r="N38" s="20"/>
      <c r="O38" s="5"/>
      <c r="P38" s="7"/>
      <c r="Q38" s="5"/>
      <c r="R38" s="12"/>
      <c r="T38" s="2"/>
      <c r="U38" s="8"/>
      <c r="V38" s="29"/>
      <c r="W38" s="16" t="str">
        <f t="shared" si="3"/>
        <v/>
      </c>
      <c r="X38" s="20" t="str">
        <f t="shared" si="4"/>
        <v/>
      </c>
      <c r="Y38" s="5" t="str">
        <f t="shared" si="5"/>
        <v/>
      </c>
      <c r="Z38" s="20" t="str">
        <f t="shared" si="6"/>
        <v/>
      </c>
      <c r="AA38" s="2"/>
      <c r="AB38" s="18" t="str">
        <f t="shared" si="7"/>
        <v/>
      </c>
      <c r="AC38" s="22" t="str">
        <f t="shared" si="0"/>
        <v/>
      </c>
      <c r="AD38" s="2"/>
      <c r="AE38" s="2"/>
      <c r="AF38" s="2"/>
      <c r="AG38" s="2"/>
      <c r="AI38" s="36" t="str">
        <f>Data!C28</f>
        <v/>
      </c>
      <c r="AJ38" s="30" t="str">
        <f t="shared" si="8"/>
        <v/>
      </c>
      <c r="AK38" s="40">
        <f t="shared" si="9"/>
        <v>0</v>
      </c>
      <c r="AL38" s="25">
        <f t="array" ref="AL38">MAX(IF($C$4:$C$504=AI38,ROW($C$4:$C$504)))</f>
        <v>504</v>
      </c>
    </row>
    <row r="39" spans="1:38" ht="21.9" customHeight="1" thickBot="1" x14ac:dyDescent="0.25">
      <c r="A39" s="26" t="str">
        <f t="shared" si="1"/>
        <v/>
      </c>
      <c r="B39" s="26" t="str">
        <f t="shared" si="2"/>
        <v/>
      </c>
      <c r="C39" s="27"/>
      <c r="D39" s="71"/>
      <c r="E39" s="71"/>
      <c r="F39" s="71"/>
      <c r="G39" s="71"/>
      <c r="H39" s="71"/>
      <c r="I39" s="5"/>
      <c r="J39" s="20"/>
      <c r="K39" s="5"/>
      <c r="L39" s="20"/>
      <c r="M39" s="5"/>
      <c r="N39" s="20"/>
      <c r="O39" s="5"/>
      <c r="P39" s="7"/>
      <c r="Q39" s="5"/>
      <c r="R39" s="12"/>
      <c r="T39" s="2"/>
      <c r="U39" s="8"/>
      <c r="V39" s="29"/>
      <c r="W39" s="16" t="str">
        <f t="shared" si="3"/>
        <v/>
      </c>
      <c r="X39" s="20" t="str">
        <f t="shared" si="4"/>
        <v/>
      </c>
      <c r="Y39" s="5" t="str">
        <f t="shared" si="5"/>
        <v/>
      </c>
      <c r="Z39" s="20" t="str">
        <f t="shared" si="6"/>
        <v/>
      </c>
      <c r="AA39" s="2"/>
      <c r="AB39" s="18" t="str">
        <f t="shared" si="7"/>
        <v/>
      </c>
      <c r="AC39" s="22" t="str">
        <f t="shared" si="0"/>
        <v/>
      </c>
      <c r="AD39" s="2"/>
      <c r="AE39" s="2"/>
      <c r="AF39" s="2"/>
      <c r="AG39" s="2"/>
      <c r="AI39" s="36" t="str">
        <f>Data!C29</f>
        <v/>
      </c>
      <c r="AJ39" s="30" t="str">
        <f t="shared" si="8"/>
        <v/>
      </c>
      <c r="AK39" s="40">
        <f t="shared" si="9"/>
        <v>0</v>
      </c>
      <c r="AL39" s="25">
        <f t="array" ref="AL39">MAX(IF($C$4:$C$504=AI39,ROW($C$4:$C$504)))</f>
        <v>504</v>
      </c>
    </row>
    <row r="40" spans="1:38" ht="21.9" customHeight="1" thickBot="1" x14ac:dyDescent="0.25">
      <c r="A40" s="26" t="str">
        <f t="shared" si="1"/>
        <v/>
      </c>
      <c r="B40" s="26" t="str">
        <f t="shared" si="2"/>
        <v/>
      </c>
      <c r="C40" s="27"/>
      <c r="D40" s="71"/>
      <c r="E40" s="71"/>
      <c r="F40" s="71"/>
      <c r="G40" s="71"/>
      <c r="H40" s="71"/>
      <c r="I40" s="5"/>
      <c r="J40" s="20"/>
      <c r="K40" s="5"/>
      <c r="L40" s="20"/>
      <c r="M40" s="5"/>
      <c r="N40" s="20"/>
      <c r="O40" s="5"/>
      <c r="P40" s="7"/>
      <c r="Q40" s="5"/>
      <c r="R40" s="12"/>
      <c r="T40" s="2"/>
      <c r="U40" s="8"/>
      <c r="V40" s="29"/>
      <c r="W40" s="16" t="str">
        <f t="shared" si="3"/>
        <v/>
      </c>
      <c r="X40" s="20" t="str">
        <f t="shared" si="4"/>
        <v/>
      </c>
      <c r="Y40" s="5" t="str">
        <f t="shared" si="5"/>
        <v/>
      </c>
      <c r="Z40" s="20" t="str">
        <f t="shared" si="6"/>
        <v/>
      </c>
      <c r="AA40" s="2"/>
      <c r="AB40" s="18" t="str">
        <f t="shared" si="7"/>
        <v/>
      </c>
      <c r="AC40" s="22" t="str">
        <f t="shared" si="0"/>
        <v/>
      </c>
      <c r="AD40" s="2"/>
      <c r="AE40" s="2"/>
      <c r="AF40" s="2"/>
      <c r="AG40" s="2"/>
      <c r="AI40" s="36" t="str">
        <f>Data!C30</f>
        <v/>
      </c>
      <c r="AJ40" s="30" t="str">
        <f t="shared" si="8"/>
        <v/>
      </c>
      <c r="AK40" s="40">
        <f t="shared" si="9"/>
        <v>0</v>
      </c>
      <c r="AL40" s="25">
        <f t="array" ref="AL40">MAX(IF($C$4:$C$504=AI40,ROW($C$4:$C$504)))</f>
        <v>504</v>
      </c>
    </row>
    <row r="41" spans="1:38" ht="21.9" customHeight="1" thickBot="1" x14ac:dyDescent="0.25">
      <c r="A41" s="26" t="str">
        <f t="shared" si="1"/>
        <v/>
      </c>
      <c r="B41" s="26" t="str">
        <f t="shared" si="2"/>
        <v/>
      </c>
      <c r="C41" s="27"/>
      <c r="D41" s="71"/>
      <c r="E41" s="71"/>
      <c r="F41" s="71"/>
      <c r="G41" s="71"/>
      <c r="H41" s="71"/>
      <c r="I41" s="5"/>
      <c r="J41" s="20"/>
      <c r="K41" s="5"/>
      <c r="L41" s="20"/>
      <c r="M41" s="5"/>
      <c r="N41" s="20"/>
      <c r="O41" s="5"/>
      <c r="P41" s="7"/>
      <c r="Q41" s="5"/>
      <c r="R41" s="12"/>
      <c r="T41" s="2"/>
      <c r="U41" s="8"/>
      <c r="V41" s="29"/>
      <c r="W41" s="16" t="str">
        <f t="shared" si="3"/>
        <v/>
      </c>
      <c r="X41" s="20" t="str">
        <f t="shared" si="4"/>
        <v/>
      </c>
      <c r="Y41" s="5" t="str">
        <f t="shared" si="5"/>
        <v/>
      </c>
      <c r="Z41" s="20" t="str">
        <f t="shared" si="6"/>
        <v/>
      </c>
      <c r="AA41" s="2"/>
      <c r="AB41" s="18" t="str">
        <f t="shared" si="7"/>
        <v/>
      </c>
      <c r="AC41" s="22" t="str">
        <f t="shared" si="0"/>
        <v/>
      </c>
      <c r="AD41" s="2"/>
      <c r="AE41" s="2"/>
      <c r="AF41" s="2"/>
      <c r="AG41" s="2"/>
      <c r="AI41" s="36" t="str">
        <f>Data!C31</f>
        <v/>
      </c>
      <c r="AJ41" s="30" t="str">
        <f t="shared" si="8"/>
        <v/>
      </c>
      <c r="AK41" s="40">
        <f t="shared" si="9"/>
        <v>0</v>
      </c>
      <c r="AL41" s="25">
        <f t="array" ref="AL41">MAX(IF($C$4:$C$504=AI41,ROW($C$4:$C$504)))</f>
        <v>504</v>
      </c>
    </row>
    <row r="42" spans="1:38" ht="21.9" customHeight="1" thickBot="1" x14ac:dyDescent="0.25">
      <c r="A42" s="26" t="str">
        <f t="shared" si="1"/>
        <v/>
      </c>
      <c r="B42" s="26" t="str">
        <f t="shared" si="2"/>
        <v/>
      </c>
      <c r="C42" s="27"/>
      <c r="D42" s="71"/>
      <c r="E42" s="71"/>
      <c r="F42" s="71"/>
      <c r="G42" s="71"/>
      <c r="H42" s="71"/>
      <c r="I42" s="5"/>
      <c r="J42" s="20"/>
      <c r="K42" s="5"/>
      <c r="L42" s="20"/>
      <c r="M42" s="5"/>
      <c r="N42" s="20"/>
      <c r="O42" s="5"/>
      <c r="P42" s="7"/>
      <c r="Q42" s="5"/>
      <c r="R42" s="12"/>
      <c r="T42" s="2"/>
      <c r="U42" s="8"/>
      <c r="V42" s="29"/>
      <c r="W42" s="16" t="str">
        <f t="shared" si="3"/>
        <v/>
      </c>
      <c r="X42" s="20" t="str">
        <f t="shared" si="4"/>
        <v/>
      </c>
      <c r="Y42" s="5" t="str">
        <f t="shared" si="5"/>
        <v/>
      </c>
      <c r="Z42" s="20" t="str">
        <f t="shared" si="6"/>
        <v/>
      </c>
      <c r="AA42" s="2"/>
      <c r="AB42" s="18" t="str">
        <f t="shared" si="7"/>
        <v/>
      </c>
      <c r="AC42" s="22" t="str">
        <f t="shared" si="0"/>
        <v/>
      </c>
      <c r="AD42" s="2"/>
      <c r="AE42" s="2"/>
      <c r="AF42" s="2"/>
      <c r="AG42" s="2"/>
      <c r="AI42" s="37" t="str">
        <f>Data!C32</f>
        <v/>
      </c>
      <c r="AJ42" s="38" t="str">
        <f t="shared" si="8"/>
        <v/>
      </c>
      <c r="AK42" s="41">
        <f t="shared" si="9"/>
        <v>0</v>
      </c>
      <c r="AL42" s="25">
        <f t="array" ref="AL42">MAX(IF($C$4:$C$504=AI42,ROW($C$4:$C$504)))</f>
        <v>504</v>
      </c>
    </row>
    <row r="43" spans="1:38" ht="21.9" customHeight="1" thickBot="1" x14ac:dyDescent="0.25">
      <c r="A43" s="26" t="str">
        <f t="shared" si="1"/>
        <v/>
      </c>
      <c r="B43" s="26" t="str">
        <f t="shared" si="2"/>
        <v/>
      </c>
      <c r="C43" s="27"/>
      <c r="D43" s="71"/>
      <c r="E43" s="71"/>
      <c r="F43" s="71"/>
      <c r="G43" s="71"/>
      <c r="H43" s="71"/>
      <c r="I43" s="5"/>
      <c r="J43" s="20"/>
      <c r="K43" s="5"/>
      <c r="L43" s="20"/>
      <c r="M43" s="5"/>
      <c r="N43" s="20"/>
      <c r="O43" s="5"/>
      <c r="P43" s="7"/>
      <c r="Q43" s="5"/>
      <c r="R43" s="12"/>
      <c r="T43" s="2"/>
      <c r="U43" s="8"/>
      <c r="V43" s="29"/>
      <c r="W43" s="16" t="str">
        <f t="shared" si="3"/>
        <v/>
      </c>
      <c r="X43" s="20" t="str">
        <f t="shared" si="4"/>
        <v/>
      </c>
      <c r="Y43" s="5" t="str">
        <f t="shared" si="5"/>
        <v/>
      </c>
      <c r="Z43" s="20" t="str">
        <f t="shared" si="6"/>
        <v/>
      </c>
      <c r="AA43" s="2"/>
      <c r="AB43" s="18" t="str">
        <f t="shared" si="7"/>
        <v/>
      </c>
      <c r="AC43" s="22" t="str">
        <f t="shared" si="0"/>
        <v/>
      </c>
      <c r="AD43" s="2"/>
      <c r="AE43" s="2"/>
      <c r="AF43" s="2"/>
      <c r="AG43" s="2"/>
    </row>
    <row r="44" spans="1:38" ht="21.9" customHeight="1" x14ac:dyDescent="0.2">
      <c r="A44" s="26" t="str">
        <f t="shared" si="1"/>
        <v/>
      </c>
      <c r="B44" s="26" t="str">
        <f t="shared" si="2"/>
        <v/>
      </c>
      <c r="C44" s="27"/>
      <c r="D44" s="71"/>
      <c r="E44" s="71"/>
      <c r="F44" s="71"/>
      <c r="G44" s="71"/>
      <c r="H44" s="71"/>
      <c r="I44" s="5"/>
      <c r="J44" s="20"/>
      <c r="K44" s="5"/>
      <c r="L44" s="20"/>
      <c r="M44" s="5"/>
      <c r="N44" s="20"/>
      <c r="O44" s="5"/>
      <c r="P44" s="7"/>
      <c r="Q44" s="5"/>
      <c r="R44" s="12"/>
      <c r="T44" s="2"/>
      <c r="U44" s="8"/>
      <c r="V44" s="29"/>
      <c r="W44" s="16" t="str">
        <f t="shared" si="3"/>
        <v/>
      </c>
      <c r="X44" s="20" t="str">
        <f t="shared" si="4"/>
        <v/>
      </c>
      <c r="Y44" s="5" t="str">
        <f t="shared" si="5"/>
        <v/>
      </c>
      <c r="Z44" s="20" t="str">
        <f t="shared" si="6"/>
        <v/>
      </c>
      <c r="AA44" s="2"/>
      <c r="AB44" s="18" t="str">
        <f t="shared" si="7"/>
        <v/>
      </c>
      <c r="AC44" s="22" t="str">
        <f t="shared" si="0"/>
        <v/>
      </c>
      <c r="AD44" s="2"/>
      <c r="AE44" s="2"/>
      <c r="AF44" s="2"/>
      <c r="AG44" s="2"/>
      <c r="AI44" s="47" t="s">
        <v>39</v>
      </c>
      <c r="AJ44" s="48"/>
      <c r="AK44" s="49"/>
    </row>
    <row r="45" spans="1:38" ht="21.9" customHeight="1" x14ac:dyDescent="0.2">
      <c r="A45" s="26" t="str">
        <f t="shared" si="1"/>
        <v/>
      </c>
      <c r="B45" s="26" t="str">
        <f t="shared" si="2"/>
        <v/>
      </c>
      <c r="C45" s="27"/>
      <c r="D45" s="71"/>
      <c r="E45" s="71"/>
      <c r="F45" s="71"/>
      <c r="G45" s="71"/>
      <c r="H45" s="71"/>
      <c r="I45" s="5"/>
      <c r="J45" s="20"/>
      <c r="K45" s="5"/>
      <c r="L45" s="20"/>
      <c r="M45" s="5"/>
      <c r="N45" s="20"/>
      <c r="O45" s="5"/>
      <c r="P45" s="7"/>
      <c r="Q45" s="5"/>
      <c r="R45" s="12"/>
      <c r="T45" s="2"/>
      <c r="U45" s="8"/>
      <c r="V45" s="29"/>
      <c r="W45" s="16" t="str">
        <f t="shared" si="3"/>
        <v/>
      </c>
      <c r="X45" s="20" t="str">
        <f t="shared" si="4"/>
        <v/>
      </c>
      <c r="Y45" s="5" t="str">
        <f t="shared" si="5"/>
        <v/>
      </c>
      <c r="Z45" s="20" t="str">
        <f t="shared" si="6"/>
        <v/>
      </c>
      <c r="AA45" s="2"/>
      <c r="AB45" s="18" t="str">
        <f t="shared" si="7"/>
        <v/>
      </c>
      <c r="AC45" s="22" t="str">
        <f t="shared" si="0"/>
        <v/>
      </c>
      <c r="AD45" s="2"/>
      <c r="AE45" s="2"/>
      <c r="AF45" s="2"/>
      <c r="AG45" s="2"/>
      <c r="AI45" s="86"/>
      <c r="AJ45" s="87"/>
      <c r="AK45" s="88"/>
    </row>
    <row r="46" spans="1:38" ht="21.9" customHeight="1" x14ac:dyDescent="0.2">
      <c r="A46" s="26" t="str">
        <f t="shared" si="1"/>
        <v/>
      </c>
      <c r="B46" s="26" t="str">
        <f t="shared" si="2"/>
        <v/>
      </c>
      <c r="C46" s="27"/>
      <c r="D46" s="71"/>
      <c r="E46" s="71"/>
      <c r="F46" s="71"/>
      <c r="G46" s="71"/>
      <c r="H46" s="71"/>
      <c r="I46" s="5"/>
      <c r="J46" s="20"/>
      <c r="K46" s="5"/>
      <c r="L46" s="20"/>
      <c r="M46" s="5"/>
      <c r="N46" s="20"/>
      <c r="O46" s="5"/>
      <c r="P46" s="7"/>
      <c r="Q46" s="5"/>
      <c r="R46" s="12"/>
      <c r="T46" s="2"/>
      <c r="U46" s="8"/>
      <c r="V46" s="29"/>
      <c r="W46" s="16" t="str">
        <f t="shared" si="3"/>
        <v/>
      </c>
      <c r="X46" s="20" t="str">
        <f t="shared" si="4"/>
        <v/>
      </c>
      <c r="Y46" s="5" t="str">
        <f t="shared" si="5"/>
        <v/>
      </c>
      <c r="Z46" s="20" t="str">
        <f t="shared" si="6"/>
        <v/>
      </c>
      <c r="AA46" s="2"/>
      <c r="AB46" s="18" t="str">
        <f t="shared" si="7"/>
        <v/>
      </c>
      <c r="AC46" s="22" t="str">
        <f t="shared" si="0"/>
        <v/>
      </c>
      <c r="AD46" s="2"/>
      <c r="AE46" s="2"/>
      <c r="AF46" s="2"/>
      <c r="AG46" s="2"/>
      <c r="AI46" s="86"/>
      <c r="AJ46" s="87"/>
      <c r="AK46" s="88"/>
    </row>
    <row r="47" spans="1:38" ht="21.9" customHeight="1" x14ac:dyDescent="0.2">
      <c r="A47" s="26" t="str">
        <f t="shared" si="1"/>
        <v/>
      </c>
      <c r="B47" s="26" t="str">
        <f t="shared" si="2"/>
        <v/>
      </c>
      <c r="C47" s="27"/>
      <c r="D47" s="71"/>
      <c r="E47" s="71"/>
      <c r="F47" s="71"/>
      <c r="G47" s="71"/>
      <c r="H47" s="71"/>
      <c r="I47" s="5"/>
      <c r="J47" s="20"/>
      <c r="K47" s="5"/>
      <c r="L47" s="20"/>
      <c r="M47" s="5"/>
      <c r="N47" s="20"/>
      <c r="O47" s="5"/>
      <c r="P47" s="7"/>
      <c r="Q47" s="5"/>
      <c r="R47" s="12"/>
      <c r="T47" s="2"/>
      <c r="U47" s="8"/>
      <c r="V47" s="29"/>
      <c r="W47" s="16" t="str">
        <f t="shared" si="3"/>
        <v/>
      </c>
      <c r="X47" s="20" t="str">
        <f t="shared" si="4"/>
        <v/>
      </c>
      <c r="Y47" s="5" t="str">
        <f t="shared" si="5"/>
        <v/>
      </c>
      <c r="Z47" s="20" t="str">
        <f t="shared" si="6"/>
        <v/>
      </c>
      <c r="AA47" s="2"/>
      <c r="AB47" s="18" t="str">
        <f t="shared" si="7"/>
        <v/>
      </c>
      <c r="AC47" s="22" t="str">
        <f t="shared" si="0"/>
        <v/>
      </c>
      <c r="AD47" s="2"/>
      <c r="AE47" s="2"/>
      <c r="AF47" s="2"/>
      <c r="AG47" s="2"/>
      <c r="AI47" s="86"/>
      <c r="AJ47" s="87"/>
      <c r="AK47" s="88"/>
    </row>
    <row r="48" spans="1:38" ht="21.9" customHeight="1" x14ac:dyDescent="0.2">
      <c r="A48" s="26" t="str">
        <f t="shared" si="1"/>
        <v/>
      </c>
      <c r="B48" s="26" t="str">
        <f t="shared" si="2"/>
        <v/>
      </c>
      <c r="C48" s="27"/>
      <c r="D48" s="71"/>
      <c r="E48" s="71"/>
      <c r="F48" s="71"/>
      <c r="G48" s="71"/>
      <c r="H48" s="71"/>
      <c r="I48" s="5"/>
      <c r="J48" s="20"/>
      <c r="K48" s="5"/>
      <c r="L48" s="20"/>
      <c r="M48" s="5"/>
      <c r="N48" s="20"/>
      <c r="O48" s="5"/>
      <c r="P48" s="7"/>
      <c r="Q48" s="5"/>
      <c r="R48" s="12"/>
      <c r="T48" s="2"/>
      <c r="U48" s="8"/>
      <c r="V48" s="29"/>
      <c r="W48" s="16" t="str">
        <f t="shared" si="3"/>
        <v/>
      </c>
      <c r="X48" s="20" t="str">
        <f t="shared" si="4"/>
        <v/>
      </c>
      <c r="Y48" s="5" t="str">
        <f t="shared" si="5"/>
        <v/>
      </c>
      <c r="Z48" s="20" t="str">
        <f t="shared" si="6"/>
        <v/>
      </c>
      <c r="AA48" s="2"/>
      <c r="AB48" s="18" t="str">
        <f t="shared" si="7"/>
        <v/>
      </c>
      <c r="AC48" s="22" t="str">
        <f t="shared" si="0"/>
        <v/>
      </c>
      <c r="AD48" s="2"/>
      <c r="AE48" s="2"/>
      <c r="AF48" s="2"/>
      <c r="AG48" s="2"/>
      <c r="AI48" s="86"/>
      <c r="AJ48" s="87"/>
      <c r="AK48" s="88"/>
    </row>
    <row r="49" spans="1:37" ht="21.9" customHeight="1" x14ac:dyDescent="0.2">
      <c r="A49" s="26" t="str">
        <f t="shared" si="1"/>
        <v/>
      </c>
      <c r="B49" s="26" t="str">
        <f t="shared" si="2"/>
        <v/>
      </c>
      <c r="C49" s="27"/>
      <c r="D49" s="71"/>
      <c r="E49" s="71"/>
      <c r="F49" s="71"/>
      <c r="G49" s="71"/>
      <c r="H49" s="71"/>
      <c r="I49" s="5"/>
      <c r="J49" s="20"/>
      <c r="K49" s="5"/>
      <c r="L49" s="20"/>
      <c r="M49" s="5"/>
      <c r="N49" s="20"/>
      <c r="O49" s="5"/>
      <c r="P49" s="7"/>
      <c r="Q49" s="5"/>
      <c r="R49" s="12"/>
      <c r="T49" s="2"/>
      <c r="U49" s="8"/>
      <c r="V49" s="29"/>
      <c r="W49" s="16" t="str">
        <f t="shared" si="3"/>
        <v/>
      </c>
      <c r="X49" s="20" t="str">
        <f t="shared" si="4"/>
        <v/>
      </c>
      <c r="Y49" s="5" t="str">
        <f t="shared" si="5"/>
        <v/>
      </c>
      <c r="Z49" s="20" t="str">
        <f t="shared" si="6"/>
        <v/>
      </c>
      <c r="AA49" s="2"/>
      <c r="AB49" s="18" t="str">
        <f t="shared" si="7"/>
        <v/>
      </c>
      <c r="AC49" s="22" t="str">
        <f t="shared" si="0"/>
        <v/>
      </c>
      <c r="AD49" s="2"/>
      <c r="AE49" s="2"/>
      <c r="AF49" s="2"/>
      <c r="AG49" s="2"/>
      <c r="AI49" s="86"/>
      <c r="AJ49" s="87"/>
      <c r="AK49" s="88"/>
    </row>
    <row r="50" spans="1:37" ht="21.9" customHeight="1" x14ac:dyDescent="0.2">
      <c r="A50" s="26" t="str">
        <f t="shared" si="1"/>
        <v/>
      </c>
      <c r="B50" s="26" t="str">
        <f t="shared" si="2"/>
        <v/>
      </c>
      <c r="C50" s="27"/>
      <c r="D50" s="71"/>
      <c r="E50" s="71"/>
      <c r="F50" s="71"/>
      <c r="G50" s="71"/>
      <c r="H50" s="71"/>
      <c r="I50" s="5"/>
      <c r="J50" s="20"/>
      <c r="K50" s="5"/>
      <c r="L50" s="20"/>
      <c r="M50" s="5"/>
      <c r="N50" s="20"/>
      <c r="O50" s="5"/>
      <c r="P50" s="7"/>
      <c r="Q50" s="5"/>
      <c r="R50" s="12"/>
      <c r="T50" s="2"/>
      <c r="U50" s="8"/>
      <c r="V50" s="29"/>
      <c r="W50" s="16" t="str">
        <f t="shared" si="3"/>
        <v/>
      </c>
      <c r="X50" s="20" t="str">
        <f t="shared" si="4"/>
        <v/>
      </c>
      <c r="Y50" s="5" t="str">
        <f t="shared" si="5"/>
        <v/>
      </c>
      <c r="Z50" s="20" t="str">
        <f t="shared" si="6"/>
        <v/>
      </c>
      <c r="AA50" s="2"/>
      <c r="AB50" s="18" t="str">
        <f t="shared" si="7"/>
        <v/>
      </c>
      <c r="AC50" s="22" t="str">
        <f t="shared" si="0"/>
        <v/>
      </c>
      <c r="AD50" s="2"/>
      <c r="AE50" s="2"/>
      <c r="AF50" s="2"/>
      <c r="AG50" s="2"/>
      <c r="AI50" s="86"/>
      <c r="AJ50" s="87"/>
      <c r="AK50" s="88"/>
    </row>
    <row r="51" spans="1:37" ht="21.9" customHeight="1" x14ac:dyDescent="0.2">
      <c r="A51" s="26" t="str">
        <f t="shared" si="1"/>
        <v/>
      </c>
      <c r="B51" s="26" t="str">
        <f t="shared" si="2"/>
        <v/>
      </c>
      <c r="C51" s="27"/>
      <c r="D51" s="71"/>
      <c r="E51" s="71"/>
      <c r="F51" s="71"/>
      <c r="G51" s="71"/>
      <c r="H51" s="71"/>
      <c r="I51" s="5"/>
      <c r="J51" s="20"/>
      <c r="K51" s="5"/>
      <c r="L51" s="20"/>
      <c r="M51" s="5"/>
      <c r="N51" s="20"/>
      <c r="O51" s="5"/>
      <c r="P51" s="7"/>
      <c r="Q51" s="5"/>
      <c r="R51" s="12"/>
      <c r="T51" s="2"/>
      <c r="U51" s="8"/>
      <c r="V51" s="29"/>
      <c r="W51" s="16" t="str">
        <f t="shared" si="3"/>
        <v/>
      </c>
      <c r="X51" s="20" t="str">
        <f t="shared" si="4"/>
        <v/>
      </c>
      <c r="Y51" s="5" t="str">
        <f t="shared" si="5"/>
        <v/>
      </c>
      <c r="Z51" s="20" t="str">
        <f t="shared" si="6"/>
        <v/>
      </c>
      <c r="AA51" s="2"/>
      <c r="AB51" s="18" t="str">
        <f t="shared" si="7"/>
        <v/>
      </c>
      <c r="AC51" s="22" t="str">
        <f t="shared" si="0"/>
        <v/>
      </c>
      <c r="AD51" s="2"/>
      <c r="AE51" s="2"/>
      <c r="AF51" s="2"/>
      <c r="AG51" s="2"/>
      <c r="AI51" s="86"/>
      <c r="AJ51" s="87"/>
      <c r="AK51" s="88"/>
    </row>
    <row r="52" spans="1:37" ht="21.9" customHeight="1" x14ac:dyDescent="0.2">
      <c r="A52" s="26" t="str">
        <f t="shared" si="1"/>
        <v/>
      </c>
      <c r="B52" s="26" t="str">
        <f t="shared" si="2"/>
        <v/>
      </c>
      <c r="C52" s="27"/>
      <c r="D52" s="71"/>
      <c r="E52" s="71"/>
      <c r="F52" s="71"/>
      <c r="G52" s="71"/>
      <c r="H52" s="71"/>
      <c r="I52" s="5"/>
      <c r="J52" s="20"/>
      <c r="K52" s="5"/>
      <c r="L52" s="20"/>
      <c r="M52" s="5"/>
      <c r="N52" s="20"/>
      <c r="O52" s="5"/>
      <c r="P52" s="7"/>
      <c r="Q52" s="5"/>
      <c r="R52" s="12"/>
      <c r="T52" s="2"/>
      <c r="U52" s="8"/>
      <c r="V52" s="29"/>
      <c r="W52" s="16" t="str">
        <f t="shared" si="3"/>
        <v/>
      </c>
      <c r="X52" s="20" t="str">
        <f t="shared" si="4"/>
        <v/>
      </c>
      <c r="Y52" s="5" t="str">
        <f t="shared" si="5"/>
        <v/>
      </c>
      <c r="Z52" s="20" t="str">
        <f t="shared" si="6"/>
        <v/>
      </c>
      <c r="AA52" s="2"/>
      <c r="AB52" s="18" t="str">
        <f t="shared" si="7"/>
        <v/>
      </c>
      <c r="AC52" s="22" t="str">
        <f t="shared" si="0"/>
        <v/>
      </c>
      <c r="AD52" s="2"/>
      <c r="AE52" s="2"/>
      <c r="AF52" s="2"/>
      <c r="AG52" s="2"/>
      <c r="AI52" s="86"/>
      <c r="AJ52" s="87"/>
      <c r="AK52" s="88"/>
    </row>
    <row r="53" spans="1:37" ht="21.9" customHeight="1" x14ac:dyDescent="0.2">
      <c r="A53" s="26" t="str">
        <f t="shared" si="1"/>
        <v/>
      </c>
      <c r="B53" s="26" t="str">
        <f t="shared" si="2"/>
        <v/>
      </c>
      <c r="C53" s="27"/>
      <c r="D53" s="71"/>
      <c r="E53" s="71"/>
      <c r="F53" s="71"/>
      <c r="G53" s="71"/>
      <c r="H53" s="71"/>
      <c r="I53" s="5"/>
      <c r="J53" s="20"/>
      <c r="K53" s="5"/>
      <c r="L53" s="20"/>
      <c r="M53" s="5"/>
      <c r="N53" s="20"/>
      <c r="O53" s="5"/>
      <c r="P53" s="7"/>
      <c r="Q53" s="5"/>
      <c r="R53" s="12"/>
      <c r="T53" s="2"/>
      <c r="U53" s="8"/>
      <c r="V53" s="29"/>
      <c r="W53" s="16" t="str">
        <f t="shared" si="3"/>
        <v/>
      </c>
      <c r="X53" s="20" t="str">
        <f t="shared" si="4"/>
        <v/>
      </c>
      <c r="Y53" s="5" t="str">
        <f t="shared" si="5"/>
        <v/>
      </c>
      <c r="Z53" s="20" t="str">
        <f t="shared" si="6"/>
        <v/>
      </c>
      <c r="AA53" s="2"/>
      <c r="AB53" s="18" t="str">
        <f t="shared" si="7"/>
        <v/>
      </c>
      <c r="AC53" s="22" t="str">
        <f t="shared" si="0"/>
        <v/>
      </c>
      <c r="AD53" s="2"/>
      <c r="AE53" s="2"/>
      <c r="AF53" s="2"/>
      <c r="AG53" s="2"/>
      <c r="AI53" s="86"/>
      <c r="AJ53" s="87"/>
      <c r="AK53" s="88"/>
    </row>
    <row r="54" spans="1:37" ht="21.9" customHeight="1" x14ac:dyDescent="0.2">
      <c r="A54" s="26" t="str">
        <f t="shared" si="1"/>
        <v/>
      </c>
      <c r="B54" s="26" t="str">
        <f t="shared" si="2"/>
        <v/>
      </c>
      <c r="C54" s="27"/>
      <c r="D54" s="71"/>
      <c r="E54" s="71"/>
      <c r="F54" s="71"/>
      <c r="G54" s="71"/>
      <c r="H54" s="71"/>
      <c r="I54" s="5"/>
      <c r="J54" s="20"/>
      <c r="K54" s="5"/>
      <c r="L54" s="20"/>
      <c r="M54" s="5"/>
      <c r="N54" s="20"/>
      <c r="O54" s="5"/>
      <c r="P54" s="7"/>
      <c r="Q54" s="5"/>
      <c r="R54" s="12"/>
      <c r="T54" s="2"/>
      <c r="U54" s="8"/>
      <c r="V54" s="29"/>
      <c r="W54" s="16" t="str">
        <f t="shared" si="3"/>
        <v/>
      </c>
      <c r="X54" s="20" t="str">
        <f t="shared" si="4"/>
        <v/>
      </c>
      <c r="Y54" s="5" t="str">
        <f t="shared" si="5"/>
        <v/>
      </c>
      <c r="Z54" s="20" t="str">
        <f t="shared" si="6"/>
        <v/>
      </c>
      <c r="AA54" s="2"/>
      <c r="AB54" s="18" t="str">
        <f t="shared" si="7"/>
        <v/>
      </c>
      <c r="AC54" s="22" t="str">
        <f t="shared" si="0"/>
        <v/>
      </c>
      <c r="AD54" s="2"/>
      <c r="AE54" s="2"/>
      <c r="AF54" s="2"/>
      <c r="AG54" s="2"/>
      <c r="AI54" s="86"/>
      <c r="AJ54" s="87"/>
      <c r="AK54" s="88"/>
    </row>
    <row r="55" spans="1:37" ht="21.9" customHeight="1" x14ac:dyDescent="0.2">
      <c r="A55" s="26" t="str">
        <f t="shared" si="1"/>
        <v/>
      </c>
      <c r="B55" s="26" t="str">
        <f t="shared" si="2"/>
        <v/>
      </c>
      <c r="C55" s="27"/>
      <c r="D55" s="71"/>
      <c r="E55" s="71"/>
      <c r="F55" s="71"/>
      <c r="G55" s="71"/>
      <c r="H55" s="71"/>
      <c r="I55" s="5"/>
      <c r="J55" s="20"/>
      <c r="K55" s="5"/>
      <c r="L55" s="20"/>
      <c r="M55" s="5"/>
      <c r="N55" s="20"/>
      <c r="O55" s="5"/>
      <c r="P55" s="7"/>
      <c r="Q55" s="5"/>
      <c r="R55" s="12"/>
      <c r="T55" s="2"/>
      <c r="U55" s="8"/>
      <c r="V55" s="29"/>
      <c r="W55" s="16" t="str">
        <f t="shared" si="3"/>
        <v/>
      </c>
      <c r="X55" s="20" t="str">
        <f t="shared" si="4"/>
        <v/>
      </c>
      <c r="Y55" s="5" t="str">
        <f t="shared" si="5"/>
        <v/>
      </c>
      <c r="Z55" s="20" t="str">
        <f t="shared" si="6"/>
        <v/>
      </c>
      <c r="AA55" s="2"/>
      <c r="AB55" s="18" t="str">
        <f t="shared" si="7"/>
        <v/>
      </c>
      <c r="AC55" s="22" t="str">
        <f t="shared" si="0"/>
        <v/>
      </c>
      <c r="AD55" s="2"/>
      <c r="AE55" s="2"/>
      <c r="AF55" s="2"/>
      <c r="AG55" s="2"/>
      <c r="AI55" s="86"/>
      <c r="AJ55" s="87"/>
      <c r="AK55" s="88"/>
    </row>
    <row r="56" spans="1:37" ht="21.9" customHeight="1" x14ac:dyDescent="0.2">
      <c r="A56" s="26" t="str">
        <f t="shared" si="1"/>
        <v/>
      </c>
      <c r="B56" s="26" t="str">
        <f t="shared" si="2"/>
        <v/>
      </c>
      <c r="C56" s="27"/>
      <c r="D56" s="71"/>
      <c r="E56" s="71"/>
      <c r="F56" s="71"/>
      <c r="G56" s="71"/>
      <c r="H56" s="71"/>
      <c r="I56" s="5"/>
      <c r="J56" s="20"/>
      <c r="K56" s="5"/>
      <c r="L56" s="20"/>
      <c r="M56" s="5"/>
      <c r="N56" s="20"/>
      <c r="O56" s="5"/>
      <c r="P56" s="7"/>
      <c r="Q56" s="5"/>
      <c r="R56" s="12"/>
      <c r="T56" s="2"/>
      <c r="U56" s="8"/>
      <c r="V56" s="29"/>
      <c r="W56" s="16" t="str">
        <f t="shared" si="3"/>
        <v/>
      </c>
      <c r="X56" s="20" t="str">
        <f t="shared" si="4"/>
        <v/>
      </c>
      <c r="Y56" s="5" t="str">
        <f t="shared" si="5"/>
        <v/>
      </c>
      <c r="Z56" s="20" t="str">
        <f t="shared" si="6"/>
        <v/>
      </c>
      <c r="AA56" s="2"/>
      <c r="AB56" s="18" t="str">
        <f t="shared" si="7"/>
        <v/>
      </c>
      <c r="AC56" s="22" t="str">
        <f t="shared" si="0"/>
        <v/>
      </c>
      <c r="AD56" s="2"/>
      <c r="AE56" s="2"/>
      <c r="AF56" s="2"/>
      <c r="AG56" s="2"/>
      <c r="AI56" s="86"/>
      <c r="AJ56" s="87"/>
      <c r="AK56" s="88"/>
    </row>
    <row r="57" spans="1:37" ht="21.9" customHeight="1" x14ac:dyDescent="0.2">
      <c r="A57" s="26" t="str">
        <f t="shared" si="1"/>
        <v/>
      </c>
      <c r="B57" s="26" t="str">
        <f t="shared" si="2"/>
        <v/>
      </c>
      <c r="C57" s="27"/>
      <c r="D57" s="71"/>
      <c r="E57" s="71"/>
      <c r="F57" s="71"/>
      <c r="G57" s="71"/>
      <c r="H57" s="71"/>
      <c r="I57" s="5"/>
      <c r="J57" s="20"/>
      <c r="K57" s="5"/>
      <c r="L57" s="20"/>
      <c r="M57" s="5"/>
      <c r="N57" s="20"/>
      <c r="O57" s="5"/>
      <c r="P57" s="7"/>
      <c r="Q57" s="5"/>
      <c r="R57" s="12"/>
      <c r="T57" s="2"/>
      <c r="U57" s="8"/>
      <c r="V57" s="29"/>
      <c r="W57" s="16" t="str">
        <f t="shared" si="3"/>
        <v/>
      </c>
      <c r="X57" s="20" t="str">
        <f t="shared" si="4"/>
        <v/>
      </c>
      <c r="Y57" s="5" t="str">
        <f t="shared" si="5"/>
        <v/>
      </c>
      <c r="Z57" s="20" t="str">
        <f t="shared" si="6"/>
        <v/>
      </c>
      <c r="AA57" s="2"/>
      <c r="AB57" s="18" t="str">
        <f t="shared" si="7"/>
        <v/>
      </c>
      <c r="AC57" s="22" t="str">
        <f t="shared" si="0"/>
        <v/>
      </c>
      <c r="AD57" s="2"/>
      <c r="AE57" s="2"/>
      <c r="AF57" s="2"/>
      <c r="AG57" s="2"/>
      <c r="AI57" s="86"/>
      <c r="AJ57" s="87"/>
      <c r="AK57" s="88"/>
    </row>
    <row r="58" spans="1:37" ht="21.9" customHeight="1" x14ac:dyDescent="0.2">
      <c r="A58" s="26" t="str">
        <f t="shared" si="1"/>
        <v/>
      </c>
      <c r="B58" s="26" t="str">
        <f t="shared" si="2"/>
        <v/>
      </c>
      <c r="C58" s="27"/>
      <c r="D58" s="71"/>
      <c r="E58" s="71"/>
      <c r="F58" s="71"/>
      <c r="G58" s="71"/>
      <c r="H58" s="71"/>
      <c r="I58" s="5"/>
      <c r="J58" s="20"/>
      <c r="K58" s="5"/>
      <c r="L58" s="20"/>
      <c r="M58" s="5"/>
      <c r="N58" s="20"/>
      <c r="O58" s="5"/>
      <c r="P58" s="7"/>
      <c r="Q58" s="5"/>
      <c r="R58" s="12"/>
      <c r="T58" s="2"/>
      <c r="U58" s="8"/>
      <c r="V58" s="29"/>
      <c r="W58" s="16" t="str">
        <f t="shared" si="3"/>
        <v/>
      </c>
      <c r="X58" s="20" t="str">
        <f t="shared" si="4"/>
        <v/>
      </c>
      <c r="Y58" s="5" t="str">
        <f t="shared" si="5"/>
        <v/>
      </c>
      <c r="Z58" s="20" t="str">
        <f t="shared" si="6"/>
        <v/>
      </c>
      <c r="AA58" s="2"/>
      <c r="AB58" s="18" t="str">
        <f t="shared" si="7"/>
        <v/>
      </c>
      <c r="AC58" s="22" t="str">
        <f t="shared" si="0"/>
        <v/>
      </c>
      <c r="AD58" s="2"/>
      <c r="AE58" s="2"/>
      <c r="AF58" s="2"/>
      <c r="AG58" s="2"/>
      <c r="AI58" s="86"/>
      <c r="AJ58" s="87"/>
      <c r="AK58" s="88"/>
    </row>
    <row r="59" spans="1:37" ht="21.9" customHeight="1" thickBot="1" x14ac:dyDescent="0.25">
      <c r="A59" s="26" t="str">
        <f t="shared" si="1"/>
        <v/>
      </c>
      <c r="B59" s="26" t="str">
        <f t="shared" si="2"/>
        <v/>
      </c>
      <c r="C59" s="27"/>
      <c r="D59" s="71"/>
      <c r="E59" s="71"/>
      <c r="F59" s="71"/>
      <c r="G59" s="71"/>
      <c r="H59" s="71"/>
      <c r="I59" s="5"/>
      <c r="J59" s="20"/>
      <c r="K59" s="5"/>
      <c r="L59" s="20"/>
      <c r="M59" s="5"/>
      <c r="N59" s="20"/>
      <c r="O59" s="5"/>
      <c r="P59" s="7"/>
      <c r="Q59" s="5"/>
      <c r="R59" s="12"/>
      <c r="T59" s="2"/>
      <c r="U59" s="8"/>
      <c r="V59" s="29"/>
      <c r="W59" s="16" t="str">
        <f t="shared" si="3"/>
        <v/>
      </c>
      <c r="X59" s="20" t="str">
        <f t="shared" si="4"/>
        <v/>
      </c>
      <c r="Y59" s="5" t="str">
        <f t="shared" si="5"/>
        <v/>
      </c>
      <c r="Z59" s="20" t="str">
        <f t="shared" si="6"/>
        <v/>
      </c>
      <c r="AA59" s="2"/>
      <c r="AB59" s="18" t="str">
        <f t="shared" si="7"/>
        <v/>
      </c>
      <c r="AC59" s="22" t="str">
        <f t="shared" si="0"/>
        <v/>
      </c>
      <c r="AD59" s="2"/>
      <c r="AE59" s="2"/>
      <c r="AF59" s="2"/>
      <c r="AG59" s="2"/>
      <c r="AI59" s="89"/>
      <c r="AJ59" s="90"/>
      <c r="AK59" s="91"/>
    </row>
    <row r="60" spans="1:37" ht="21.9" customHeight="1" x14ac:dyDescent="0.2">
      <c r="A60" s="26" t="str">
        <f t="shared" si="1"/>
        <v/>
      </c>
      <c r="B60" s="26" t="str">
        <f t="shared" si="2"/>
        <v/>
      </c>
      <c r="C60" s="27"/>
      <c r="D60" s="71"/>
      <c r="E60" s="71"/>
      <c r="F60" s="71"/>
      <c r="G60" s="71"/>
      <c r="H60" s="71"/>
      <c r="I60" s="5"/>
      <c r="J60" s="20"/>
      <c r="K60" s="5"/>
      <c r="L60" s="20"/>
      <c r="M60" s="5"/>
      <c r="N60" s="20"/>
      <c r="O60" s="5"/>
      <c r="P60" s="7"/>
      <c r="Q60" s="5"/>
      <c r="R60" s="12"/>
      <c r="T60" s="2"/>
      <c r="U60" s="8"/>
      <c r="V60" s="29"/>
      <c r="W60" s="16" t="str">
        <f t="shared" si="3"/>
        <v/>
      </c>
      <c r="X60" s="20" t="str">
        <f t="shared" si="4"/>
        <v/>
      </c>
      <c r="Y60" s="5" t="str">
        <f t="shared" si="5"/>
        <v/>
      </c>
      <c r="Z60" s="20" t="str">
        <f t="shared" si="6"/>
        <v/>
      </c>
      <c r="AA60" s="2"/>
      <c r="AB60" s="18" t="str">
        <f t="shared" si="7"/>
        <v/>
      </c>
      <c r="AC60" s="22" t="str">
        <f t="shared" si="0"/>
        <v/>
      </c>
      <c r="AD60" s="2"/>
      <c r="AE60" s="2"/>
      <c r="AF60" s="2"/>
      <c r="AG60" s="2"/>
    </row>
    <row r="61" spans="1:37" ht="21.9" customHeight="1" x14ac:dyDescent="0.2">
      <c r="A61" s="26" t="str">
        <f t="shared" si="1"/>
        <v/>
      </c>
      <c r="B61" s="26" t="str">
        <f t="shared" si="2"/>
        <v/>
      </c>
      <c r="C61" s="27"/>
      <c r="D61" s="71"/>
      <c r="E61" s="71"/>
      <c r="F61" s="71"/>
      <c r="G61" s="71"/>
      <c r="H61" s="71"/>
      <c r="I61" s="5"/>
      <c r="J61" s="20"/>
      <c r="K61" s="5"/>
      <c r="L61" s="20"/>
      <c r="M61" s="5"/>
      <c r="N61" s="20"/>
      <c r="O61" s="5"/>
      <c r="P61" s="7"/>
      <c r="Q61" s="5"/>
      <c r="R61" s="12"/>
      <c r="T61" s="2"/>
      <c r="U61" s="8"/>
      <c r="V61" s="29"/>
      <c r="W61" s="16" t="str">
        <f t="shared" si="3"/>
        <v/>
      </c>
      <c r="X61" s="20" t="str">
        <f t="shared" si="4"/>
        <v/>
      </c>
      <c r="Y61" s="5" t="str">
        <f t="shared" si="5"/>
        <v/>
      </c>
      <c r="Z61" s="20" t="str">
        <f t="shared" si="6"/>
        <v/>
      </c>
      <c r="AA61" s="2"/>
      <c r="AB61" s="18" t="str">
        <f t="shared" si="7"/>
        <v/>
      </c>
      <c r="AC61" s="22" t="str">
        <f t="shared" si="0"/>
        <v/>
      </c>
      <c r="AD61" s="2"/>
      <c r="AE61" s="2"/>
      <c r="AF61" s="2"/>
      <c r="AG61" s="2"/>
    </row>
    <row r="62" spans="1:37" ht="21.9" customHeight="1" x14ac:dyDescent="0.2">
      <c r="A62" s="26" t="str">
        <f t="shared" si="1"/>
        <v/>
      </c>
      <c r="B62" s="26" t="str">
        <f t="shared" si="2"/>
        <v/>
      </c>
      <c r="C62" s="27"/>
      <c r="D62" s="71"/>
      <c r="E62" s="71"/>
      <c r="F62" s="71"/>
      <c r="G62" s="71"/>
      <c r="H62" s="71"/>
      <c r="I62" s="5"/>
      <c r="J62" s="20"/>
      <c r="K62" s="5"/>
      <c r="L62" s="20"/>
      <c r="M62" s="5"/>
      <c r="N62" s="20"/>
      <c r="O62" s="5"/>
      <c r="P62" s="7"/>
      <c r="Q62" s="5"/>
      <c r="R62" s="12"/>
      <c r="T62" s="2"/>
      <c r="U62" s="8"/>
      <c r="V62" s="29"/>
      <c r="W62" s="16" t="str">
        <f t="shared" si="3"/>
        <v/>
      </c>
      <c r="X62" s="20" t="str">
        <f t="shared" si="4"/>
        <v/>
      </c>
      <c r="Y62" s="5" t="str">
        <f t="shared" si="5"/>
        <v/>
      </c>
      <c r="Z62" s="20" t="str">
        <f t="shared" si="6"/>
        <v/>
      </c>
      <c r="AA62" s="2"/>
      <c r="AB62" s="18" t="str">
        <f t="shared" si="7"/>
        <v/>
      </c>
      <c r="AC62" s="22" t="str">
        <f t="shared" si="0"/>
        <v/>
      </c>
      <c r="AD62" s="2"/>
      <c r="AE62" s="2"/>
      <c r="AF62" s="2"/>
      <c r="AG62" s="2"/>
    </row>
    <row r="63" spans="1:37" ht="21.9" customHeight="1" x14ac:dyDescent="0.2">
      <c r="A63" s="26" t="str">
        <f t="shared" si="1"/>
        <v/>
      </c>
      <c r="B63" s="26" t="str">
        <f t="shared" si="2"/>
        <v/>
      </c>
      <c r="C63" s="27"/>
      <c r="D63" s="71"/>
      <c r="E63" s="71"/>
      <c r="F63" s="71"/>
      <c r="G63" s="71"/>
      <c r="H63" s="71"/>
      <c r="I63" s="5"/>
      <c r="J63" s="20"/>
      <c r="K63" s="5"/>
      <c r="L63" s="20"/>
      <c r="M63" s="5"/>
      <c r="N63" s="20"/>
      <c r="O63" s="5"/>
      <c r="P63" s="7"/>
      <c r="Q63" s="5"/>
      <c r="R63" s="12"/>
      <c r="T63" s="2"/>
      <c r="U63" s="8"/>
      <c r="V63" s="29"/>
      <c r="W63" s="16" t="str">
        <f t="shared" si="3"/>
        <v/>
      </c>
      <c r="X63" s="20" t="str">
        <f t="shared" si="4"/>
        <v/>
      </c>
      <c r="Y63" s="5" t="str">
        <f t="shared" si="5"/>
        <v/>
      </c>
      <c r="Z63" s="20" t="str">
        <f t="shared" si="6"/>
        <v/>
      </c>
      <c r="AA63" s="2"/>
      <c r="AB63" s="18" t="str">
        <f t="shared" si="7"/>
        <v/>
      </c>
      <c r="AC63" s="22" t="str">
        <f t="shared" si="0"/>
        <v/>
      </c>
      <c r="AD63" s="2"/>
      <c r="AE63" s="2"/>
      <c r="AF63" s="2"/>
      <c r="AG63" s="2"/>
    </row>
    <row r="64" spans="1:37" ht="21.9" customHeight="1" x14ac:dyDescent="0.2">
      <c r="A64" s="26" t="str">
        <f t="shared" si="1"/>
        <v/>
      </c>
      <c r="B64" s="26" t="str">
        <f t="shared" si="2"/>
        <v/>
      </c>
      <c r="C64" s="27"/>
      <c r="D64" s="71"/>
      <c r="E64" s="71"/>
      <c r="F64" s="71"/>
      <c r="G64" s="71"/>
      <c r="H64" s="71"/>
      <c r="I64" s="5"/>
      <c r="J64" s="20"/>
      <c r="K64" s="5"/>
      <c r="L64" s="20"/>
      <c r="M64" s="5"/>
      <c r="N64" s="20"/>
      <c r="O64" s="5"/>
      <c r="P64" s="7"/>
      <c r="Q64" s="5"/>
      <c r="R64" s="12"/>
      <c r="T64" s="2"/>
      <c r="U64" s="8"/>
      <c r="V64" s="29"/>
      <c r="W64" s="16" t="str">
        <f t="shared" si="3"/>
        <v/>
      </c>
      <c r="X64" s="20" t="str">
        <f t="shared" si="4"/>
        <v/>
      </c>
      <c r="Y64" s="5" t="str">
        <f t="shared" si="5"/>
        <v/>
      </c>
      <c r="Z64" s="20" t="str">
        <f t="shared" si="6"/>
        <v/>
      </c>
      <c r="AA64" s="2"/>
      <c r="AB64" s="18" t="str">
        <f t="shared" si="7"/>
        <v/>
      </c>
      <c r="AC64" s="22" t="str">
        <f t="shared" si="0"/>
        <v/>
      </c>
      <c r="AD64" s="2"/>
      <c r="AE64" s="2"/>
      <c r="AF64" s="2"/>
      <c r="AG64" s="2"/>
    </row>
    <row r="65" spans="1:33" ht="21.9" customHeight="1" x14ac:dyDescent="0.2">
      <c r="A65" s="26" t="str">
        <f t="shared" si="1"/>
        <v/>
      </c>
      <c r="B65" s="26" t="str">
        <f t="shared" si="2"/>
        <v/>
      </c>
      <c r="C65" s="27"/>
      <c r="D65" s="71"/>
      <c r="E65" s="71"/>
      <c r="F65" s="71"/>
      <c r="G65" s="71"/>
      <c r="H65" s="71"/>
      <c r="I65" s="5"/>
      <c r="J65" s="20"/>
      <c r="K65" s="5"/>
      <c r="L65" s="20"/>
      <c r="M65" s="5"/>
      <c r="N65" s="20"/>
      <c r="O65" s="5"/>
      <c r="P65" s="7"/>
      <c r="Q65" s="5"/>
      <c r="R65" s="12"/>
      <c r="T65" s="2"/>
      <c r="U65" s="8"/>
      <c r="V65" s="29"/>
      <c r="W65" s="16" t="str">
        <f t="shared" si="3"/>
        <v/>
      </c>
      <c r="X65" s="20" t="str">
        <f t="shared" si="4"/>
        <v/>
      </c>
      <c r="Y65" s="5" t="str">
        <f t="shared" si="5"/>
        <v/>
      </c>
      <c r="Z65" s="20" t="str">
        <f t="shared" si="6"/>
        <v/>
      </c>
      <c r="AA65" s="2"/>
      <c r="AB65" s="18" t="str">
        <f t="shared" si="7"/>
        <v/>
      </c>
      <c r="AC65" s="22" t="str">
        <f t="shared" si="0"/>
        <v/>
      </c>
      <c r="AD65" s="2"/>
      <c r="AE65" s="2"/>
      <c r="AF65" s="2"/>
      <c r="AG65" s="2"/>
    </row>
    <row r="66" spans="1:33" ht="21.9" customHeight="1" x14ac:dyDescent="0.2">
      <c r="A66" s="26" t="str">
        <f t="shared" si="1"/>
        <v/>
      </c>
      <c r="B66" s="26" t="str">
        <f t="shared" si="2"/>
        <v/>
      </c>
      <c r="C66" s="27"/>
      <c r="D66" s="71"/>
      <c r="E66" s="71"/>
      <c r="F66" s="71"/>
      <c r="G66" s="71"/>
      <c r="H66" s="71"/>
      <c r="I66" s="5"/>
      <c r="J66" s="20"/>
      <c r="K66" s="5"/>
      <c r="L66" s="20"/>
      <c r="M66" s="5"/>
      <c r="N66" s="20"/>
      <c r="O66" s="5"/>
      <c r="P66" s="7"/>
      <c r="Q66" s="5"/>
      <c r="R66" s="12"/>
      <c r="T66" s="2"/>
      <c r="U66" s="8"/>
      <c r="V66" s="29"/>
      <c r="W66" s="16" t="str">
        <f t="shared" si="3"/>
        <v/>
      </c>
      <c r="X66" s="20" t="str">
        <f t="shared" si="4"/>
        <v/>
      </c>
      <c r="Y66" s="5" t="str">
        <f t="shared" si="5"/>
        <v/>
      </c>
      <c r="Z66" s="20" t="str">
        <f t="shared" si="6"/>
        <v/>
      </c>
      <c r="AA66" s="2"/>
      <c r="AB66" s="18" t="str">
        <f t="shared" si="7"/>
        <v/>
      </c>
      <c r="AC66" s="22" t="str">
        <f t="shared" si="0"/>
        <v/>
      </c>
      <c r="AD66" s="2"/>
      <c r="AE66" s="2"/>
      <c r="AF66" s="2"/>
      <c r="AG66" s="2"/>
    </row>
    <row r="67" spans="1:33" ht="21.9" customHeight="1" x14ac:dyDescent="0.2">
      <c r="A67" s="26" t="str">
        <f t="shared" si="1"/>
        <v/>
      </c>
      <c r="B67" s="26" t="str">
        <f t="shared" si="2"/>
        <v/>
      </c>
      <c r="C67" s="27"/>
      <c r="D67" s="71"/>
      <c r="E67" s="71"/>
      <c r="F67" s="71"/>
      <c r="G67" s="71"/>
      <c r="H67" s="71"/>
      <c r="I67" s="5"/>
      <c r="J67" s="20"/>
      <c r="K67" s="5"/>
      <c r="L67" s="20"/>
      <c r="M67" s="5"/>
      <c r="N67" s="20"/>
      <c r="O67" s="5"/>
      <c r="P67" s="7"/>
      <c r="Q67" s="5"/>
      <c r="R67" s="12"/>
      <c r="T67" s="2"/>
      <c r="U67" s="8"/>
      <c r="V67" s="29"/>
      <c r="W67" s="16" t="str">
        <f t="shared" si="3"/>
        <v/>
      </c>
      <c r="X67" s="20" t="str">
        <f t="shared" si="4"/>
        <v/>
      </c>
      <c r="Y67" s="5" t="str">
        <f t="shared" si="5"/>
        <v/>
      </c>
      <c r="Z67" s="20" t="str">
        <f t="shared" si="6"/>
        <v/>
      </c>
      <c r="AA67" s="2"/>
      <c r="AB67" s="18" t="str">
        <f t="shared" si="7"/>
        <v/>
      </c>
      <c r="AC67" s="22" t="str">
        <f t="shared" si="0"/>
        <v/>
      </c>
      <c r="AD67" s="2"/>
      <c r="AE67" s="2"/>
      <c r="AF67" s="2"/>
      <c r="AG67" s="2"/>
    </row>
    <row r="68" spans="1:33" ht="21.9" customHeight="1" x14ac:dyDescent="0.2">
      <c r="A68" s="26" t="str">
        <f t="shared" si="1"/>
        <v/>
      </c>
      <c r="B68" s="26" t="str">
        <f t="shared" si="2"/>
        <v/>
      </c>
      <c r="C68" s="27"/>
      <c r="D68" s="71"/>
      <c r="E68" s="71"/>
      <c r="F68" s="71"/>
      <c r="G68" s="71"/>
      <c r="H68" s="71"/>
      <c r="I68" s="5"/>
      <c r="J68" s="20"/>
      <c r="K68" s="5"/>
      <c r="L68" s="20"/>
      <c r="M68" s="5"/>
      <c r="N68" s="20"/>
      <c r="O68" s="5"/>
      <c r="P68" s="7"/>
      <c r="Q68" s="5"/>
      <c r="R68" s="12"/>
      <c r="T68" s="2"/>
      <c r="U68" s="8"/>
      <c r="V68" s="29"/>
      <c r="W68" s="16" t="str">
        <f t="shared" ref="W68:W131" si="10">IF(
  ISBLANK($V68),"",
    IFERROR(
      (IF(ISBLANK(VLOOKUP($V68,$A$4:$R$503,4,0)),"!",VLOOKUP($V68,$A$4:$R$503,4,0))),""))</f>
        <v/>
      </c>
      <c r="X68" s="20" t="str">
        <f t="shared" ref="X68:X131" si="11">IF(
  ISBLANK($V68),"",
    IFERROR(
      (IF(ISBLANK(VLOOKUP($V68,$A$4:$R$503,5,0)),"!",VLOOKUP($V68,$A$4:$R$503,5,0))),""))</f>
        <v/>
      </c>
      <c r="Y68" s="5" t="str">
        <f t="shared" ref="Y68:Y131" si="12">IF(
  ISBLANK($V68),"",
    IFERROR(
      (IF(ISBLANK(VLOOKUP($V68,$A$4:$R$503,6,0)),"!",VLOOKUP($V68,$A$4:$R$503,6,0))),""))</f>
        <v/>
      </c>
      <c r="Z68" s="20" t="str">
        <f t="shared" ref="Z68:Z131" si="13">IF(
  ISBLANK($V68),"",
    IFERROR(
      (IF(ISBLANK(VLOOKUP($V68,$A$4:$R$503,7,0)),"!",VLOOKUP($V68,$A$4:$R$503,7,0))),""))</f>
        <v/>
      </c>
      <c r="AA68" s="2"/>
      <c r="AB68" s="18" t="str">
        <f t="shared" ref="AB68:AB131" si="14">IF(
  ISBLANK($AA68),"",
    IFERROR(
      (IF(ISBLANK(VLOOKUP($AA68,$B$4:$R$503,9,0)),"!",VLOOKUP($AA68,$B$4:$R$503,9,0))),""))</f>
        <v/>
      </c>
      <c r="AC68" s="22" t="str">
        <f t="shared" ref="AC68:AC131" si="15">IF(
  ISBLANK($AA68),"",
    IFERROR(
      (IF(ISBLANK(VLOOKUP($AA68,$B$4:$R$503,10,0)),"!",VLOOKUP($AA68,$B$4:$R$503,10,0))),""))</f>
        <v/>
      </c>
      <c r="AD68" s="2"/>
      <c r="AE68" s="2"/>
      <c r="AF68" s="2"/>
      <c r="AG68" s="2"/>
    </row>
    <row r="69" spans="1:33" ht="21.9" customHeight="1" x14ac:dyDescent="0.2">
      <c r="A69" s="26" t="str">
        <f t="shared" ref="A69:A132" si="16">IF(ISBLANK(C69),"",
  IF(
    OR(ISBLANK(K69),ISBLANK(L69)),C69&amp;" mangler information!",C69&amp;" | "&amp;TEXT(K69,"tt:mm")&amp;", "&amp;TEXT(L69,"dd/mm")
    )
)</f>
        <v/>
      </c>
      <c r="B69" s="26" t="str">
        <f t="shared" ref="B69:B132" si="17">IF(ISBLANK(C69),"",
  IF(
    OR(ISBLANK(O69),ISBLANK(P69)),C69&amp;" mangler information!",C69&amp;" | "&amp;TEXT(O69,"tt:mm")&amp;", "&amp;TEXT(P69,"dd/mm")
    )
)</f>
        <v/>
      </c>
      <c r="C69" s="27"/>
      <c r="D69" s="71"/>
      <c r="E69" s="71"/>
      <c r="F69" s="71"/>
      <c r="G69" s="71"/>
      <c r="H69" s="71"/>
      <c r="I69" s="5"/>
      <c r="J69" s="20"/>
      <c r="K69" s="5"/>
      <c r="L69" s="20"/>
      <c r="M69" s="5"/>
      <c r="N69" s="20"/>
      <c r="O69" s="5"/>
      <c r="P69" s="7"/>
      <c r="Q69" s="5"/>
      <c r="R69" s="12"/>
      <c r="T69" s="2"/>
      <c r="U69" s="8"/>
      <c r="V69" s="29"/>
      <c r="W69" s="16" t="str">
        <f t="shared" si="10"/>
        <v/>
      </c>
      <c r="X69" s="20" t="str">
        <f t="shared" si="11"/>
        <v/>
      </c>
      <c r="Y69" s="5" t="str">
        <f t="shared" si="12"/>
        <v/>
      </c>
      <c r="Z69" s="20" t="str">
        <f t="shared" si="13"/>
        <v/>
      </c>
      <c r="AA69" s="2"/>
      <c r="AB69" s="18" t="str">
        <f t="shared" si="14"/>
        <v/>
      </c>
      <c r="AC69" s="22" t="str">
        <f t="shared" si="15"/>
        <v/>
      </c>
      <c r="AD69" s="2"/>
      <c r="AE69" s="2"/>
      <c r="AF69" s="2"/>
      <c r="AG69" s="2"/>
    </row>
    <row r="70" spans="1:33" ht="21.9" customHeight="1" x14ac:dyDescent="0.2">
      <c r="A70" s="26" t="str">
        <f t="shared" si="16"/>
        <v/>
      </c>
      <c r="B70" s="26" t="str">
        <f t="shared" si="17"/>
        <v/>
      </c>
      <c r="C70" s="27"/>
      <c r="D70" s="71"/>
      <c r="E70" s="71"/>
      <c r="F70" s="71"/>
      <c r="G70" s="71"/>
      <c r="H70" s="71"/>
      <c r="I70" s="5"/>
      <c r="J70" s="20"/>
      <c r="K70" s="5"/>
      <c r="L70" s="20"/>
      <c r="M70" s="5"/>
      <c r="N70" s="20"/>
      <c r="O70" s="5"/>
      <c r="P70" s="7"/>
      <c r="Q70" s="5"/>
      <c r="R70" s="12"/>
      <c r="T70" s="2"/>
      <c r="U70" s="8"/>
      <c r="V70" s="29"/>
      <c r="W70" s="16" t="str">
        <f t="shared" si="10"/>
        <v/>
      </c>
      <c r="X70" s="20" t="str">
        <f t="shared" si="11"/>
        <v/>
      </c>
      <c r="Y70" s="5" t="str">
        <f t="shared" si="12"/>
        <v/>
      </c>
      <c r="Z70" s="20" t="str">
        <f t="shared" si="13"/>
        <v/>
      </c>
      <c r="AA70" s="2"/>
      <c r="AB70" s="18" t="str">
        <f t="shared" si="14"/>
        <v/>
      </c>
      <c r="AC70" s="22" t="str">
        <f t="shared" si="15"/>
        <v/>
      </c>
      <c r="AD70" s="2"/>
      <c r="AE70" s="2"/>
      <c r="AF70" s="2"/>
      <c r="AG70" s="2"/>
    </row>
    <row r="71" spans="1:33" ht="21.9" customHeight="1" x14ac:dyDescent="0.2">
      <c r="A71" s="26" t="str">
        <f t="shared" si="16"/>
        <v/>
      </c>
      <c r="B71" s="26" t="str">
        <f t="shared" si="17"/>
        <v/>
      </c>
      <c r="C71" s="27"/>
      <c r="D71" s="71"/>
      <c r="E71" s="71"/>
      <c r="F71" s="71"/>
      <c r="G71" s="71"/>
      <c r="H71" s="71"/>
      <c r="I71" s="5"/>
      <c r="J71" s="20"/>
      <c r="K71" s="5"/>
      <c r="L71" s="20"/>
      <c r="M71" s="5"/>
      <c r="N71" s="20"/>
      <c r="O71" s="5"/>
      <c r="P71" s="7"/>
      <c r="Q71" s="5"/>
      <c r="R71" s="12"/>
      <c r="T71" s="2"/>
      <c r="U71" s="8"/>
      <c r="V71" s="29"/>
      <c r="W71" s="16" t="str">
        <f t="shared" si="10"/>
        <v/>
      </c>
      <c r="X71" s="20" t="str">
        <f t="shared" si="11"/>
        <v/>
      </c>
      <c r="Y71" s="5" t="str">
        <f t="shared" si="12"/>
        <v/>
      </c>
      <c r="Z71" s="20" t="str">
        <f t="shared" si="13"/>
        <v/>
      </c>
      <c r="AA71" s="2"/>
      <c r="AB71" s="18" t="str">
        <f t="shared" si="14"/>
        <v/>
      </c>
      <c r="AC71" s="22" t="str">
        <f t="shared" si="15"/>
        <v/>
      </c>
      <c r="AD71" s="2"/>
      <c r="AE71" s="2"/>
      <c r="AF71" s="2"/>
      <c r="AG71" s="2"/>
    </row>
    <row r="72" spans="1:33" ht="21.9" customHeight="1" x14ac:dyDescent="0.2">
      <c r="A72" s="26" t="str">
        <f t="shared" si="16"/>
        <v/>
      </c>
      <c r="B72" s="26" t="str">
        <f t="shared" si="17"/>
        <v/>
      </c>
      <c r="C72" s="27"/>
      <c r="D72" s="71"/>
      <c r="E72" s="71"/>
      <c r="F72" s="71"/>
      <c r="G72" s="71"/>
      <c r="H72" s="71"/>
      <c r="I72" s="5"/>
      <c r="J72" s="20"/>
      <c r="K72" s="5"/>
      <c r="L72" s="20"/>
      <c r="M72" s="5"/>
      <c r="N72" s="20"/>
      <c r="O72" s="5"/>
      <c r="P72" s="7"/>
      <c r="Q72" s="5"/>
      <c r="R72" s="12"/>
      <c r="T72" s="2"/>
      <c r="U72" s="8"/>
      <c r="V72" s="29"/>
      <c r="W72" s="16" t="str">
        <f t="shared" si="10"/>
        <v/>
      </c>
      <c r="X72" s="20" t="str">
        <f t="shared" si="11"/>
        <v/>
      </c>
      <c r="Y72" s="5" t="str">
        <f t="shared" si="12"/>
        <v/>
      </c>
      <c r="Z72" s="20" t="str">
        <f t="shared" si="13"/>
        <v/>
      </c>
      <c r="AA72" s="2"/>
      <c r="AB72" s="18" t="str">
        <f t="shared" si="14"/>
        <v/>
      </c>
      <c r="AC72" s="22" t="str">
        <f t="shared" si="15"/>
        <v/>
      </c>
      <c r="AD72" s="2"/>
      <c r="AE72" s="2"/>
      <c r="AF72" s="2"/>
      <c r="AG72" s="2"/>
    </row>
    <row r="73" spans="1:33" ht="21.9" customHeight="1" x14ac:dyDescent="0.2">
      <c r="A73" s="26" t="str">
        <f t="shared" si="16"/>
        <v/>
      </c>
      <c r="B73" s="26" t="str">
        <f t="shared" si="17"/>
        <v/>
      </c>
      <c r="C73" s="27"/>
      <c r="D73" s="71"/>
      <c r="E73" s="71"/>
      <c r="F73" s="71"/>
      <c r="G73" s="71"/>
      <c r="H73" s="71"/>
      <c r="I73" s="5"/>
      <c r="J73" s="20"/>
      <c r="K73" s="5"/>
      <c r="L73" s="20"/>
      <c r="M73" s="5"/>
      <c r="N73" s="20"/>
      <c r="O73" s="5"/>
      <c r="P73" s="7"/>
      <c r="Q73" s="5"/>
      <c r="R73" s="12"/>
      <c r="T73" s="2"/>
      <c r="U73" s="8"/>
      <c r="V73" s="29"/>
      <c r="W73" s="16" t="str">
        <f t="shared" si="10"/>
        <v/>
      </c>
      <c r="X73" s="20" t="str">
        <f t="shared" si="11"/>
        <v/>
      </c>
      <c r="Y73" s="5" t="str">
        <f t="shared" si="12"/>
        <v/>
      </c>
      <c r="Z73" s="20" t="str">
        <f t="shared" si="13"/>
        <v/>
      </c>
      <c r="AA73" s="2"/>
      <c r="AB73" s="18" t="str">
        <f t="shared" si="14"/>
        <v/>
      </c>
      <c r="AC73" s="22" t="str">
        <f t="shared" si="15"/>
        <v/>
      </c>
      <c r="AD73" s="2"/>
      <c r="AE73" s="2"/>
      <c r="AF73" s="2"/>
      <c r="AG73" s="2"/>
    </row>
    <row r="74" spans="1:33" ht="21.9" customHeight="1" x14ac:dyDescent="0.2">
      <c r="A74" s="26" t="str">
        <f t="shared" si="16"/>
        <v/>
      </c>
      <c r="B74" s="26" t="str">
        <f t="shared" si="17"/>
        <v/>
      </c>
      <c r="C74" s="27"/>
      <c r="D74" s="71"/>
      <c r="E74" s="71"/>
      <c r="F74" s="71"/>
      <c r="G74" s="71"/>
      <c r="H74" s="71"/>
      <c r="I74" s="5"/>
      <c r="J74" s="20"/>
      <c r="K74" s="5"/>
      <c r="L74" s="20"/>
      <c r="M74" s="5"/>
      <c r="N74" s="20"/>
      <c r="O74" s="5"/>
      <c r="P74" s="7"/>
      <c r="Q74" s="5"/>
      <c r="R74" s="12"/>
      <c r="T74" s="2"/>
      <c r="U74" s="8"/>
      <c r="V74" s="29"/>
      <c r="W74" s="16" t="str">
        <f t="shared" si="10"/>
        <v/>
      </c>
      <c r="X74" s="20" t="str">
        <f t="shared" si="11"/>
        <v/>
      </c>
      <c r="Y74" s="5" t="str">
        <f t="shared" si="12"/>
        <v/>
      </c>
      <c r="Z74" s="20" t="str">
        <f t="shared" si="13"/>
        <v/>
      </c>
      <c r="AA74" s="2"/>
      <c r="AB74" s="18" t="str">
        <f t="shared" si="14"/>
        <v/>
      </c>
      <c r="AC74" s="22" t="str">
        <f t="shared" si="15"/>
        <v/>
      </c>
      <c r="AD74" s="2"/>
      <c r="AE74" s="2"/>
      <c r="AF74" s="2"/>
      <c r="AG74" s="2"/>
    </row>
    <row r="75" spans="1:33" ht="21.9" customHeight="1" x14ac:dyDescent="0.2">
      <c r="A75" s="26" t="str">
        <f t="shared" si="16"/>
        <v/>
      </c>
      <c r="B75" s="26" t="str">
        <f t="shared" si="17"/>
        <v/>
      </c>
      <c r="C75" s="27"/>
      <c r="D75" s="71"/>
      <c r="E75" s="71"/>
      <c r="F75" s="71"/>
      <c r="G75" s="71"/>
      <c r="H75" s="71"/>
      <c r="I75" s="5"/>
      <c r="J75" s="20"/>
      <c r="K75" s="5"/>
      <c r="L75" s="20"/>
      <c r="M75" s="5"/>
      <c r="N75" s="20"/>
      <c r="O75" s="5"/>
      <c r="P75" s="7"/>
      <c r="Q75" s="5"/>
      <c r="R75" s="12"/>
      <c r="T75" s="2"/>
      <c r="U75" s="8"/>
      <c r="V75" s="29"/>
      <c r="W75" s="16" t="str">
        <f t="shared" si="10"/>
        <v/>
      </c>
      <c r="X75" s="20" t="str">
        <f t="shared" si="11"/>
        <v/>
      </c>
      <c r="Y75" s="5" t="str">
        <f t="shared" si="12"/>
        <v/>
      </c>
      <c r="Z75" s="20" t="str">
        <f t="shared" si="13"/>
        <v/>
      </c>
      <c r="AA75" s="2"/>
      <c r="AB75" s="18" t="str">
        <f t="shared" si="14"/>
        <v/>
      </c>
      <c r="AC75" s="22" t="str">
        <f t="shared" si="15"/>
        <v/>
      </c>
      <c r="AD75" s="2"/>
      <c r="AE75" s="2"/>
      <c r="AF75" s="2"/>
      <c r="AG75" s="2"/>
    </row>
    <row r="76" spans="1:33" ht="21.9" customHeight="1" x14ac:dyDescent="0.2">
      <c r="A76" s="26" t="str">
        <f t="shared" si="16"/>
        <v/>
      </c>
      <c r="B76" s="26" t="str">
        <f t="shared" si="17"/>
        <v/>
      </c>
      <c r="C76" s="27"/>
      <c r="D76" s="71"/>
      <c r="E76" s="71"/>
      <c r="F76" s="71"/>
      <c r="G76" s="71"/>
      <c r="H76" s="71"/>
      <c r="I76" s="5"/>
      <c r="J76" s="20"/>
      <c r="K76" s="5"/>
      <c r="L76" s="20"/>
      <c r="M76" s="5"/>
      <c r="N76" s="20"/>
      <c r="O76" s="5"/>
      <c r="P76" s="7"/>
      <c r="Q76" s="5"/>
      <c r="R76" s="12"/>
      <c r="T76" s="2"/>
      <c r="U76" s="8"/>
      <c r="V76" s="29"/>
      <c r="W76" s="16" t="str">
        <f t="shared" si="10"/>
        <v/>
      </c>
      <c r="X76" s="20" t="str">
        <f t="shared" si="11"/>
        <v/>
      </c>
      <c r="Y76" s="5" t="str">
        <f t="shared" si="12"/>
        <v/>
      </c>
      <c r="Z76" s="20" t="str">
        <f t="shared" si="13"/>
        <v/>
      </c>
      <c r="AA76" s="2"/>
      <c r="AB76" s="18" t="str">
        <f t="shared" si="14"/>
        <v/>
      </c>
      <c r="AC76" s="22" t="str">
        <f t="shared" si="15"/>
        <v/>
      </c>
      <c r="AD76" s="2"/>
      <c r="AE76" s="2"/>
      <c r="AF76" s="2"/>
      <c r="AG76" s="2"/>
    </row>
    <row r="77" spans="1:33" ht="21.9" customHeight="1" x14ac:dyDescent="0.2">
      <c r="A77" s="26" t="str">
        <f t="shared" si="16"/>
        <v/>
      </c>
      <c r="B77" s="26" t="str">
        <f t="shared" si="17"/>
        <v/>
      </c>
      <c r="C77" s="27"/>
      <c r="D77" s="71"/>
      <c r="E77" s="71"/>
      <c r="F77" s="71"/>
      <c r="G77" s="71"/>
      <c r="H77" s="71"/>
      <c r="I77" s="5"/>
      <c r="J77" s="20"/>
      <c r="K77" s="5"/>
      <c r="L77" s="20"/>
      <c r="M77" s="5"/>
      <c r="N77" s="20"/>
      <c r="O77" s="5"/>
      <c r="P77" s="7"/>
      <c r="Q77" s="5"/>
      <c r="R77" s="12"/>
      <c r="T77" s="2"/>
      <c r="U77" s="8"/>
      <c r="V77" s="29"/>
      <c r="W77" s="16" t="str">
        <f t="shared" si="10"/>
        <v/>
      </c>
      <c r="X77" s="20" t="str">
        <f t="shared" si="11"/>
        <v/>
      </c>
      <c r="Y77" s="5" t="str">
        <f t="shared" si="12"/>
        <v/>
      </c>
      <c r="Z77" s="20" t="str">
        <f t="shared" si="13"/>
        <v/>
      </c>
      <c r="AA77" s="2"/>
      <c r="AB77" s="18" t="str">
        <f t="shared" si="14"/>
        <v/>
      </c>
      <c r="AC77" s="22" t="str">
        <f t="shared" si="15"/>
        <v/>
      </c>
      <c r="AD77" s="2"/>
      <c r="AE77" s="2"/>
      <c r="AF77" s="2"/>
      <c r="AG77" s="2"/>
    </row>
    <row r="78" spans="1:33" ht="21.9" customHeight="1" x14ac:dyDescent="0.2">
      <c r="A78" s="26" t="str">
        <f t="shared" si="16"/>
        <v/>
      </c>
      <c r="B78" s="26" t="str">
        <f t="shared" si="17"/>
        <v/>
      </c>
      <c r="C78" s="27"/>
      <c r="D78" s="71"/>
      <c r="E78" s="71"/>
      <c r="F78" s="71"/>
      <c r="G78" s="71"/>
      <c r="H78" s="71"/>
      <c r="I78" s="5"/>
      <c r="J78" s="20"/>
      <c r="K78" s="5"/>
      <c r="L78" s="20"/>
      <c r="M78" s="5"/>
      <c r="N78" s="20"/>
      <c r="O78" s="5"/>
      <c r="P78" s="7"/>
      <c r="Q78" s="5"/>
      <c r="R78" s="12"/>
      <c r="T78" s="2"/>
      <c r="U78" s="8"/>
      <c r="V78" s="29"/>
      <c r="W78" s="16" t="str">
        <f t="shared" si="10"/>
        <v/>
      </c>
      <c r="X78" s="20" t="str">
        <f t="shared" si="11"/>
        <v/>
      </c>
      <c r="Y78" s="5" t="str">
        <f t="shared" si="12"/>
        <v/>
      </c>
      <c r="Z78" s="20" t="str">
        <f t="shared" si="13"/>
        <v/>
      </c>
      <c r="AA78" s="2"/>
      <c r="AB78" s="18" t="str">
        <f t="shared" si="14"/>
        <v/>
      </c>
      <c r="AC78" s="22" t="str">
        <f t="shared" si="15"/>
        <v/>
      </c>
      <c r="AD78" s="2"/>
      <c r="AE78" s="2"/>
      <c r="AF78" s="2"/>
      <c r="AG78" s="2"/>
    </row>
    <row r="79" spans="1:33" ht="21.9" customHeight="1" x14ac:dyDescent="0.2">
      <c r="A79" s="26" t="str">
        <f t="shared" si="16"/>
        <v/>
      </c>
      <c r="B79" s="26" t="str">
        <f t="shared" si="17"/>
        <v/>
      </c>
      <c r="C79" s="27"/>
      <c r="D79" s="71"/>
      <c r="E79" s="71"/>
      <c r="F79" s="71"/>
      <c r="G79" s="71"/>
      <c r="H79" s="71"/>
      <c r="I79" s="5"/>
      <c r="J79" s="20"/>
      <c r="K79" s="5"/>
      <c r="L79" s="20"/>
      <c r="M79" s="5"/>
      <c r="N79" s="20"/>
      <c r="O79" s="5"/>
      <c r="P79" s="7"/>
      <c r="Q79" s="5"/>
      <c r="R79" s="12"/>
      <c r="T79" s="2"/>
      <c r="U79" s="8"/>
      <c r="V79" s="29"/>
      <c r="W79" s="16" t="str">
        <f t="shared" si="10"/>
        <v/>
      </c>
      <c r="X79" s="20" t="str">
        <f t="shared" si="11"/>
        <v/>
      </c>
      <c r="Y79" s="5" t="str">
        <f t="shared" si="12"/>
        <v/>
      </c>
      <c r="Z79" s="20" t="str">
        <f t="shared" si="13"/>
        <v/>
      </c>
      <c r="AA79" s="2"/>
      <c r="AB79" s="18" t="str">
        <f t="shared" si="14"/>
        <v/>
      </c>
      <c r="AC79" s="22" t="str">
        <f t="shared" si="15"/>
        <v/>
      </c>
      <c r="AD79" s="2"/>
      <c r="AE79" s="2"/>
      <c r="AF79" s="2"/>
      <c r="AG79" s="2"/>
    </row>
    <row r="80" spans="1:33" ht="21.9" customHeight="1" x14ac:dyDescent="0.2">
      <c r="A80" s="26" t="str">
        <f t="shared" si="16"/>
        <v/>
      </c>
      <c r="B80" s="26" t="str">
        <f t="shared" si="17"/>
        <v/>
      </c>
      <c r="C80" s="27"/>
      <c r="D80" s="71"/>
      <c r="E80" s="71"/>
      <c r="F80" s="71"/>
      <c r="G80" s="71"/>
      <c r="H80" s="71"/>
      <c r="I80" s="5"/>
      <c r="J80" s="20"/>
      <c r="K80" s="5"/>
      <c r="L80" s="20"/>
      <c r="M80" s="5"/>
      <c r="N80" s="20"/>
      <c r="O80" s="5"/>
      <c r="P80" s="7"/>
      <c r="Q80" s="5"/>
      <c r="R80" s="12"/>
      <c r="T80" s="2"/>
      <c r="U80" s="8"/>
      <c r="V80" s="29"/>
      <c r="W80" s="16" t="str">
        <f t="shared" si="10"/>
        <v/>
      </c>
      <c r="X80" s="20" t="str">
        <f t="shared" si="11"/>
        <v/>
      </c>
      <c r="Y80" s="5" t="str">
        <f t="shared" si="12"/>
        <v/>
      </c>
      <c r="Z80" s="20" t="str">
        <f t="shared" si="13"/>
        <v/>
      </c>
      <c r="AA80" s="2"/>
      <c r="AB80" s="18" t="str">
        <f t="shared" si="14"/>
        <v/>
      </c>
      <c r="AC80" s="22" t="str">
        <f t="shared" si="15"/>
        <v/>
      </c>
      <c r="AD80" s="2"/>
      <c r="AE80" s="2"/>
      <c r="AF80" s="2"/>
      <c r="AG80" s="2"/>
    </row>
    <row r="81" spans="1:33" ht="21.9" customHeight="1" x14ac:dyDescent="0.2">
      <c r="A81" s="26" t="str">
        <f t="shared" si="16"/>
        <v/>
      </c>
      <c r="B81" s="26" t="str">
        <f t="shared" si="17"/>
        <v/>
      </c>
      <c r="C81" s="27"/>
      <c r="D81" s="71"/>
      <c r="E81" s="71"/>
      <c r="F81" s="71"/>
      <c r="G81" s="71"/>
      <c r="H81" s="71"/>
      <c r="I81" s="5"/>
      <c r="J81" s="20"/>
      <c r="K81" s="5"/>
      <c r="L81" s="20"/>
      <c r="M81" s="5"/>
      <c r="N81" s="20"/>
      <c r="O81" s="5"/>
      <c r="P81" s="7"/>
      <c r="Q81" s="5"/>
      <c r="R81" s="12"/>
      <c r="T81" s="2"/>
      <c r="U81" s="8"/>
      <c r="V81" s="29"/>
      <c r="W81" s="16" t="str">
        <f t="shared" si="10"/>
        <v/>
      </c>
      <c r="X81" s="20" t="str">
        <f t="shared" si="11"/>
        <v/>
      </c>
      <c r="Y81" s="5" t="str">
        <f t="shared" si="12"/>
        <v/>
      </c>
      <c r="Z81" s="20" t="str">
        <f t="shared" si="13"/>
        <v/>
      </c>
      <c r="AA81" s="2"/>
      <c r="AB81" s="18" t="str">
        <f t="shared" si="14"/>
        <v/>
      </c>
      <c r="AC81" s="22" t="str">
        <f t="shared" si="15"/>
        <v/>
      </c>
      <c r="AD81" s="2"/>
      <c r="AE81" s="2"/>
      <c r="AF81" s="2"/>
      <c r="AG81" s="2"/>
    </row>
    <row r="82" spans="1:33" ht="21.9" customHeight="1" x14ac:dyDescent="0.2">
      <c r="A82" s="26" t="str">
        <f t="shared" si="16"/>
        <v/>
      </c>
      <c r="B82" s="26" t="str">
        <f t="shared" si="17"/>
        <v/>
      </c>
      <c r="C82" s="27"/>
      <c r="D82" s="71"/>
      <c r="E82" s="71"/>
      <c r="F82" s="71"/>
      <c r="G82" s="71"/>
      <c r="H82" s="71"/>
      <c r="I82" s="5"/>
      <c r="J82" s="20"/>
      <c r="K82" s="5"/>
      <c r="L82" s="20"/>
      <c r="M82" s="5"/>
      <c r="N82" s="20"/>
      <c r="O82" s="5"/>
      <c r="P82" s="7"/>
      <c r="Q82" s="5"/>
      <c r="R82" s="12"/>
      <c r="T82" s="2"/>
      <c r="U82" s="8"/>
      <c r="V82" s="29"/>
      <c r="W82" s="16" t="str">
        <f t="shared" si="10"/>
        <v/>
      </c>
      <c r="X82" s="20" t="str">
        <f t="shared" si="11"/>
        <v/>
      </c>
      <c r="Y82" s="5" t="str">
        <f t="shared" si="12"/>
        <v/>
      </c>
      <c r="Z82" s="20" t="str">
        <f t="shared" si="13"/>
        <v/>
      </c>
      <c r="AA82" s="2"/>
      <c r="AB82" s="18" t="str">
        <f t="shared" si="14"/>
        <v/>
      </c>
      <c r="AC82" s="22" t="str">
        <f t="shared" si="15"/>
        <v/>
      </c>
      <c r="AD82" s="2"/>
      <c r="AE82" s="2"/>
      <c r="AF82" s="2"/>
      <c r="AG82" s="2"/>
    </row>
    <row r="83" spans="1:33" ht="21.9" customHeight="1" x14ac:dyDescent="0.2">
      <c r="A83" s="26" t="str">
        <f t="shared" si="16"/>
        <v/>
      </c>
      <c r="B83" s="26" t="str">
        <f t="shared" si="17"/>
        <v/>
      </c>
      <c r="C83" s="27"/>
      <c r="D83" s="71"/>
      <c r="E83" s="71"/>
      <c r="F83" s="71"/>
      <c r="G83" s="71"/>
      <c r="H83" s="71"/>
      <c r="I83" s="5"/>
      <c r="J83" s="20"/>
      <c r="K83" s="5"/>
      <c r="L83" s="20"/>
      <c r="M83" s="5"/>
      <c r="N83" s="20"/>
      <c r="O83" s="5"/>
      <c r="P83" s="7"/>
      <c r="Q83" s="5"/>
      <c r="R83" s="12"/>
      <c r="T83" s="2"/>
      <c r="U83" s="8"/>
      <c r="V83" s="29"/>
      <c r="W83" s="16" t="str">
        <f t="shared" si="10"/>
        <v/>
      </c>
      <c r="X83" s="20" t="str">
        <f t="shared" si="11"/>
        <v/>
      </c>
      <c r="Y83" s="5" t="str">
        <f t="shared" si="12"/>
        <v/>
      </c>
      <c r="Z83" s="20" t="str">
        <f t="shared" si="13"/>
        <v/>
      </c>
      <c r="AA83" s="2"/>
      <c r="AB83" s="18" t="str">
        <f t="shared" si="14"/>
        <v/>
      </c>
      <c r="AC83" s="22" t="str">
        <f t="shared" si="15"/>
        <v/>
      </c>
      <c r="AD83" s="2"/>
      <c r="AE83" s="2"/>
      <c r="AF83" s="2"/>
      <c r="AG83" s="2"/>
    </row>
    <row r="84" spans="1:33" ht="21.9" customHeight="1" x14ac:dyDescent="0.2">
      <c r="A84" s="26" t="str">
        <f t="shared" si="16"/>
        <v/>
      </c>
      <c r="B84" s="26" t="str">
        <f t="shared" si="17"/>
        <v/>
      </c>
      <c r="C84" s="27"/>
      <c r="D84" s="71"/>
      <c r="E84" s="71"/>
      <c r="F84" s="71"/>
      <c r="G84" s="71"/>
      <c r="H84" s="71"/>
      <c r="I84" s="5"/>
      <c r="J84" s="20"/>
      <c r="K84" s="5"/>
      <c r="L84" s="20"/>
      <c r="M84" s="5"/>
      <c r="N84" s="20"/>
      <c r="O84" s="5"/>
      <c r="P84" s="7"/>
      <c r="Q84" s="5"/>
      <c r="R84" s="12"/>
      <c r="T84" s="2"/>
      <c r="U84" s="8"/>
      <c r="V84" s="29"/>
      <c r="W84" s="16" t="str">
        <f t="shared" si="10"/>
        <v/>
      </c>
      <c r="X84" s="20" t="str">
        <f t="shared" si="11"/>
        <v/>
      </c>
      <c r="Y84" s="5" t="str">
        <f t="shared" si="12"/>
        <v/>
      </c>
      <c r="Z84" s="20" t="str">
        <f t="shared" si="13"/>
        <v/>
      </c>
      <c r="AA84" s="2"/>
      <c r="AB84" s="18" t="str">
        <f t="shared" si="14"/>
        <v/>
      </c>
      <c r="AC84" s="22" t="str">
        <f t="shared" si="15"/>
        <v/>
      </c>
      <c r="AD84" s="2"/>
      <c r="AE84" s="2"/>
      <c r="AF84" s="2"/>
      <c r="AG84" s="2"/>
    </row>
    <row r="85" spans="1:33" ht="21.9" customHeight="1" x14ac:dyDescent="0.2">
      <c r="A85" s="26" t="str">
        <f t="shared" si="16"/>
        <v/>
      </c>
      <c r="B85" s="26" t="str">
        <f t="shared" si="17"/>
        <v/>
      </c>
      <c r="C85" s="27"/>
      <c r="D85" s="71"/>
      <c r="E85" s="71"/>
      <c r="F85" s="71"/>
      <c r="G85" s="71"/>
      <c r="H85" s="71"/>
      <c r="I85" s="5"/>
      <c r="J85" s="20"/>
      <c r="K85" s="5"/>
      <c r="L85" s="20"/>
      <c r="M85" s="5"/>
      <c r="N85" s="20"/>
      <c r="O85" s="5"/>
      <c r="P85" s="7"/>
      <c r="Q85" s="5"/>
      <c r="R85" s="12"/>
      <c r="T85" s="2"/>
      <c r="U85" s="8"/>
      <c r="V85" s="29"/>
      <c r="W85" s="16" t="str">
        <f t="shared" si="10"/>
        <v/>
      </c>
      <c r="X85" s="20" t="str">
        <f t="shared" si="11"/>
        <v/>
      </c>
      <c r="Y85" s="5" t="str">
        <f t="shared" si="12"/>
        <v/>
      </c>
      <c r="Z85" s="20" t="str">
        <f t="shared" si="13"/>
        <v/>
      </c>
      <c r="AA85" s="2"/>
      <c r="AB85" s="18" t="str">
        <f t="shared" si="14"/>
        <v/>
      </c>
      <c r="AC85" s="22" t="str">
        <f t="shared" si="15"/>
        <v/>
      </c>
      <c r="AD85" s="2"/>
      <c r="AE85" s="2"/>
      <c r="AF85" s="2"/>
      <c r="AG85" s="2"/>
    </row>
    <row r="86" spans="1:33" ht="21.9" customHeight="1" x14ac:dyDescent="0.2">
      <c r="A86" s="26" t="str">
        <f t="shared" si="16"/>
        <v/>
      </c>
      <c r="B86" s="26" t="str">
        <f t="shared" si="17"/>
        <v/>
      </c>
      <c r="C86" s="27"/>
      <c r="D86" s="71"/>
      <c r="E86" s="71"/>
      <c r="F86" s="71"/>
      <c r="G86" s="71"/>
      <c r="H86" s="71"/>
      <c r="I86" s="5"/>
      <c r="J86" s="20"/>
      <c r="K86" s="5"/>
      <c r="L86" s="20"/>
      <c r="M86" s="5"/>
      <c r="N86" s="20"/>
      <c r="O86" s="5"/>
      <c r="P86" s="7"/>
      <c r="Q86" s="5"/>
      <c r="R86" s="12"/>
      <c r="T86" s="2"/>
      <c r="U86" s="8"/>
      <c r="V86" s="29"/>
      <c r="W86" s="16" t="str">
        <f t="shared" si="10"/>
        <v/>
      </c>
      <c r="X86" s="20" t="str">
        <f t="shared" si="11"/>
        <v/>
      </c>
      <c r="Y86" s="5" t="str">
        <f t="shared" si="12"/>
        <v/>
      </c>
      <c r="Z86" s="20" t="str">
        <f t="shared" si="13"/>
        <v/>
      </c>
      <c r="AA86" s="2"/>
      <c r="AB86" s="18" t="str">
        <f t="shared" si="14"/>
        <v/>
      </c>
      <c r="AC86" s="22" t="str">
        <f t="shared" si="15"/>
        <v/>
      </c>
      <c r="AD86" s="2"/>
      <c r="AE86" s="2"/>
      <c r="AF86" s="2"/>
      <c r="AG86" s="2"/>
    </row>
    <row r="87" spans="1:33" ht="21.9" customHeight="1" x14ac:dyDescent="0.2">
      <c r="A87" s="26" t="str">
        <f t="shared" si="16"/>
        <v/>
      </c>
      <c r="B87" s="26" t="str">
        <f t="shared" si="17"/>
        <v/>
      </c>
      <c r="C87" s="27"/>
      <c r="D87" s="71"/>
      <c r="E87" s="71"/>
      <c r="F87" s="71"/>
      <c r="G87" s="71"/>
      <c r="H87" s="71"/>
      <c r="I87" s="5"/>
      <c r="J87" s="20"/>
      <c r="K87" s="5"/>
      <c r="L87" s="20"/>
      <c r="M87" s="5"/>
      <c r="N87" s="20"/>
      <c r="O87" s="5"/>
      <c r="P87" s="7"/>
      <c r="Q87" s="5"/>
      <c r="R87" s="12"/>
      <c r="T87" s="2"/>
      <c r="U87" s="8"/>
      <c r="V87" s="29"/>
      <c r="W87" s="16" t="str">
        <f t="shared" si="10"/>
        <v/>
      </c>
      <c r="X87" s="20" t="str">
        <f t="shared" si="11"/>
        <v/>
      </c>
      <c r="Y87" s="5" t="str">
        <f t="shared" si="12"/>
        <v/>
      </c>
      <c r="Z87" s="20" t="str">
        <f t="shared" si="13"/>
        <v/>
      </c>
      <c r="AA87" s="2"/>
      <c r="AB87" s="18" t="str">
        <f t="shared" si="14"/>
        <v/>
      </c>
      <c r="AC87" s="22" t="str">
        <f t="shared" si="15"/>
        <v/>
      </c>
      <c r="AD87" s="2"/>
      <c r="AE87" s="2"/>
      <c r="AF87" s="2"/>
      <c r="AG87" s="2"/>
    </row>
    <row r="88" spans="1:33" ht="21.9" customHeight="1" x14ac:dyDescent="0.2">
      <c r="A88" s="26" t="str">
        <f t="shared" si="16"/>
        <v/>
      </c>
      <c r="B88" s="26" t="str">
        <f t="shared" si="17"/>
        <v/>
      </c>
      <c r="C88" s="27"/>
      <c r="D88" s="71"/>
      <c r="E88" s="71"/>
      <c r="F88" s="71"/>
      <c r="G88" s="71"/>
      <c r="H88" s="71"/>
      <c r="I88" s="5"/>
      <c r="J88" s="20"/>
      <c r="K88" s="5"/>
      <c r="L88" s="20"/>
      <c r="M88" s="5"/>
      <c r="N88" s="20"/>
      <c r="O88" s="5"/>
      <c r="P88" s="7"/>
      <c r="Q88" s="5"/>
      <c r="R88" s="12"/>
      <c r="T88" s="2"/>
      <c r="U88" s="8"/>
      <c r="V88" s="29"/>
      <c r="W88" s="16" t="str">
        <f t="shared" si="10"/>
        <v/>
      </c>
      <c r="X88" s="20" t="str">
        <f t="shared" si="11"/>
        <v/>
      </c>
      <c r="Y88" s="5" t="str">
        <f t="shared" si="12"/>
        <v/>
      </c>
      <c r="Z88" s="20" t="str">
        <f t="shared" si="13"/>
        <v/>
      </c>
      <c r="AA88" s="2"/>
      <c r="AB88" s="18" t="str">
        <f t="shared" si="14"/>
        <v/>
      </c>
      <c r="AC88" s="22" t="str">
        <f t="shared" si="15"/>
        <v/>
      </c>
      <c r="AD88" s="2"/>
      <c r="AE88" s="2"/>
      <c r="AF88" s="2"/>
      <c r="AG88" s="2"/>
    </row>
    <row r="89" spans="1:33" ht="21.9" customHeight="1" x14ac:dyDescent="0.2">
      <c r="A89" s="26" t="str">
        <f t="shared" si="16"/>
        <v/>
      </c>
      <c r="B89" s="26" t="str">
        <f t="shared" si="17"/>
        <v/>
      </c>
      <c r="C89" s="27"/>
      <c r="D89" s="71"/>
      <c r="E89" s="71"/>
      <c r="F89" s="71"/>
      <c r="G89" s="71"/>
      <c r="H89" s="71"/>
      <c r="I89" s="5"/>
      <c r="J89" s="20"/>
      <c r="K89" s="5"/>
      <c r="L89" s="20"/>
      <c r="M89" s="5"/>
      <c r="N89" s="20"/>
      <c r="O89" s="5"/>
      <c r="P89" s="7"/>
      <c r="Q89" s="5"/>
      <c r="R89" s="12"/>
      <c r="T89" s="2"/>
      <c r="U89" s="8"/>
      <c r="V89" s="29"/>
      <c r="W89" s="16" t="str">
        <f t="shared" si="10"/>
        <v/>
      </c>
      <c r="X89" s="20" t="str">
        <f t="shared" si="11"/>
        <v/>
      </c>
      <c r="Y89" s="5" t="str">
        <f t="shared" si="12"/>
        <v/>
      </c>
      <c r="Z89" s="20" t="str">
        <f t="shared" si="13"/>
        <v/>
      </c>
      <c r="AA89" s="2"/>
      <c r="AB89" s="18" t="str">
        <f t="shared" si="14"/>
        <v/>
      </c>
      <c r="AC89" s="22" t="str">
        <f t="shared" si="15"/>
        <v/>
      </c>
      <c r="AD89" s="2"/>
      <c r="AE89" s="2"/>
      <c r="AF89" s="2"/>
      <c r="AG89" s="2"/>
    </row>
    <row r="90" spans="1:33" ht="21.9" customHeight="1" x14ac:dyDescent="0.2">
      <c r="A90" s="26" t="str">
        <f t="shared" si="16"/>
        <v/>
      </c>
      <c r="B90" s="26" t="str">
        <f t="shared" si="17"/>
        <v/>
      </c>
      <c r="C90" s="27"/>
      <c r="D90" s="71"/>
      <c r="E90" s="71"/>
      <c r="F90" s="71"/>
      <c r="G90" s="71"/>
      <c r="H90" s="71"/>
      <c r="I90" s="5"/>
      <c r="J90" s="20"/>
      <c r="K90" s="5"/>
      <c r="L90" s="20"/>
      <c r="M90" s="5"/>
      <c r="N90" s="20"/>
      <c r="O90" s="5"/>
      <c r="P90" s="7"/>
      <c r="Q90" s="5"/>
      <c r="R90" s="12"/>
      <c r="T90" s="2"/>
      <c r="U90" s="8"/>
      <c r="V90" s="29"/>
      <c r="W90" s="16" t="str">
        <f t="shared" si="10"/>
        <v/>
      </c>
      <c r="X90" s="20" t="str">
        <f t="shared" si="11"/>
        <v/>
      </c>
      <c r="Y90" s="5" t="str">
        <f t="shared" si="12"/>
        <v/>
      </c>
      <c r="Z90" s="20" t="str">
        <f t="shared" si="13"/>
        <v/>
      </c>
      <c r="AA90" s="2"/>
      <c r="AB90" s="18" t="str">
        <f t="shared" si="14"/>
        <v/>
      </c>
      <c r="AC90" s="22" t="str">
        <f t="shared" si="15"/>
        <v/>
      </c>
      <c r="AD90" s="2"/>
      <c r="AE90" s="2"/>
      <c r="AF90" s="2"/>
      <c r="AG90" s="2"/>
    </row>
    <row r="91" spans="1:33" ht="21.9" customHeight="1" x14ac:dyDescent="0.2">
      <c r="A91" s="26" t="str">
        <f t="shared" si="16"/>
        <v/>
      </c>
      <c r="B91" s="26" t="str">
        <f t="shared" si="17"/>
        <v/>
      </c>
      <c r="C91" s="27"/>
      <c r="D91" s="71"/>
      <c r="E91" s="71"/>
      <c r="F91" s="71"/>
      <c r="G91" s="71"/>
      <c r="H91" s="71"/>
      <c r="I91" s="5"/>
      <c r="J91" s="20"/>
      <c r="K91" s="5"/>
      <c r="L91" s="20"/>
      <c r="M91" s="5"/>
      <c r="N91" s="20"/>
      <c r="O91" s="5"/>
      <c r="P91" s="7"/>
      <c r="Q91" s="5"/>
      <c r="R91" s="12"/>
      <c r="T91" s="2"/>
      <c r="U91" s="8"/>
      <c r="V91" s="29"/>
      <c r="W91" s="16" t="str">
        <f t="shared" si="10"/>
        <v/>
      </c>
      <c r="X91" s="20" t="str">
        <f t="shared" si="11"/>
        <v/>
      </c>
      <c r="Y91" s="5" t="str">
        <f t="shared" si="12"/>
        <v/>
      </c>
      <c r="Z91" s="20" t="str">
        <f t="shared" si="13"/>
        <v/>
      </c>
      <c r="AA91" s="2"/>
      <c r="AB91" s="18" t="str">
        <f t="shared" si="14"/>
        <v/>
      </c>
      <c r="AC91" s="22" t="str">
        <f t="shared" si="15"/>
        <v/>
      </c>
      <c r="AD91" s="2"/>
      <c r="AE91" s="2"/>
      <c r="AF91" s="2"/>
      <c r="AG91" s="2"/>
    </row>
    <row r="92" spans="1:33" ht="21.9" customHeight="1" x14ac:dyDescent="0.2">
      <c r="A92" s="26" t="str">
        <f t="shared" si="16"/>
        <v/>
      </c>
      <c r="B92" s="26" t="str">
        <f t="shared" si="17"/>
        <v/>
      </c>
      <c r="C92" s="27"/>
      <c r="D92" s="71"/>
      <c r="E92" s="71"/>
      <c r="F92" s="71"/>
      <c r="G92" s="71"/>
      <c r="H92" s="71"/>
      <c r="I92" s="5"/>
      <c r="J92" s="20"/>
      <c r="K92" s="5"/>
      <c r="L92" s="20"/>
      <c r="M92" s="5"/>
      <c r="N92" s="20"/>
      <c r="O92" s="5"/>
      <c r="P92" s="7"/>
      <c r="Q92" s="5"/>
      <c r="R92" s="12"/>
      <c r="T92" s="2"/>
      <c r="U92" s="8"/>
      <c r="V92" s="29"/>
      <c r="W92" s="16" t="str">
        <f t="shared" si="10"/>
        <v/>
      </c>
      <c r="X92" s="20" t="str">
        <f t="shared" si="11"/>
        <v/>
      </c>
      <c r="Y92" s="5" t="str">
        <f t="shared" si="12"/>
        <v/>
      </c>
      <c r="Z92" s="20" t="str">
        <f t="shared" si="13"/>
        <v/>
      </c>
      <c r="AA92" s="2"/>
      <c r="AB92" s="18" t="str">
        <f t="shared" si="14"/>
        <v/>
      </c>
      <c r="AC92" s="22" t="str">
        <f t="shared" si="15"/>
        <v/>
      </c>
      <c r="AD92" s="2"/>
      <c r="AE92" s="2"/>
      <c r="AF92" s="2"/>
      <c r="AG92" s="2"/>
    </row>
    <row r="93" spans="1:33" ht="21.9" customHeight="1" x14ac:dyDescent="0.2">
      <c r="A93" s="26" t="str">
        <f t="shared" si="16"/>
        <v/>
      </c>
      <c r="B93" s="26" t="str">
        <f t="shared" si="17"/>
        <v/>
      </c>
      <c r="C93" s="27"/>
      <c r="D93" s="71"/>
      <c r="E93" s="71"/>
      <c r="F93" s="71"/>
      <c r="G93" s="71"/>
      <c r="H93" s="71"/>
      <c r="I93" s="5"/>
      <c r="J93" s="20"/>
      <c r="K93" s="5"/>
      <c r="L93" s="20"/>
      <c r="M93" s="5"/>
      <c r="N93" s="20"/>
      <c r="O93" s="5"/>
      <c r="P93" s="7"/>
      <c r="Q93" s="5"/>
      <c r="R93" s="12"/>
      <c r="T93" s="2"/>
      <c r="U93" s="8"/>
      <c r="V93" s="29"/>
      <c r="W93" s="16" t="str">
        <f t="shared" si="10"/>
        <v/>
      </c>
      <c r="X93" s="20" t="str">
        <f t="shared" si="11"/>
        <v/>
      </c>
      <c r="Y93" s="5" t="str">
        <f t="shared" si="12"/>
        <v/>
      </c>
      <c r="Z93" s="20" t="str">
        <f t="shared" si="13"/>
        <v/>
      </c>
      <c r="AA93" s="2"/>
      <c r="AB93" s="18" t="str">
        <f t="shared" si="14"/>
        <v/>
      </c>
      <c r="AC93" s="22" t="str">
        <f t="shared" si="15"/>
        <v/>
      </c>
      <c r="AD93" s="2"/>
      <c r="AE93" s="2"/>
      <c r="AF93" s="2"/>
      <c r="AG93" s="2"/>
    </row>
    <row r="94" spans="1:33" ht="21.9" customHeight="1" x14ac:dyDescent="0.2">
      <c r="A94" s="26" t="str">
        <f t="shared" si="16"/>
        <v/>
      </c>
      <c r="B94" s="26" t="str">
        <f t="shared" si="17"/>
        <v/>
      </c>
      <c r="C94" s="27"/>
      <c r="D94" s="71"/>
      <c r="E94" s="71"/>
      <c r="F94" s="71"/>
      <c r="G94" s="71"/>
      <c r="H94" s="71"/>
      <c r="I94" s="5"/>
      <c r="J94" s="20"/>
      <c r="K94" s="5"/>
      <c r="L94" s="20"/>
      <c r="M94" s="5"/>
      <c r="N94" s="20"/>
      <c r="O94" s="5"/>
      <c r="P94" s="7"/>
      <c r="Q94" s="5"/>
      <c r="R94" s="12"/>
      <c r="T94" s="2"/>
      <c r="U94" s="8"/>
      <c r="V94" s="29"/>
      <c r="W94" s="16" t="str">
        <f t="shared" si="10"/>
        <v/>
      </c>
      <c r="X94" s="20" t="str">
        <f t="shared" si="11"/>
        <v/>
      </c>
      <c r="Y94" s="5" t="str">
        <f t="shared" si="12"/>
        <v/>
      </c>
      <c r="Z94" s="20" t="str">
        <f t="shared" si="13"/>
        <v/>
      </c>
      <c r="AA94" s="2"/>
      <c r="AB94" s="18" t="str">
        <f t="shared" si="14"/>
        <v/>
      </c>
      <c r="AC94" s="22" t="str">
        <f t="shared" si="15"/>
        <v/>
      </c>
      <c r="AD94" s="2"/>
      <c r="AE94" s="2"/>
      <c r="AF94" s="2"/>
      <c r="AG94" s="2"/>
    </row>
    <row r="95" spans="1:33" ht="21.9" customHeight="1" x14ac:dyDescent="0.2">
      <c r="A95" s="26" t="str">
        <f t="shared" si="16"/>
        <v/>
      </c>
      <c r="B95" s="26" t="str">
        <f t="shared" si="17"/>
        <v/>
      </c>
      <c r="C95" s="27"/>
      <c r="D95" s="71"/>
      <c r="E95" s="71"/>
      <c r="F95" s="71"/>
      <c r="G95" s="71"/>
      <c r="H95" s="71"/>
      <c r="I95" s="5"/>
      <c r="J95" s="20"/>
      <c r="K95" s="5"/>
      <c r="L95" s="20"/>
      <c r="M95" s="5"/>
      <c r="N95" s="20"/>
      <c r="O95" s="5"/>
      <c r="P95" s="7"/>
      <c r="Q95" s="5"/>
      <c r="R95" s="12"/>
      <c r="T95" s="2"/>
      <c r="U95" s="8"/>
      <c r="V95" s="29"/>
      <c r="W95" s="16" t="str">
        <f t="shared" si="10"/>
        <v/>
      </c>
      <c r="X95" s="20" t="str">
        <f t="shared" si="11"/>
        <v/>
      </c>
      <c r="Y95" s="5" t="str">
        <f t="shared" si="12"/>
        <v/>
      </c>
      <c r="Z95" s="20" t="str">
        <f t="shared" si="13"/>
        <v/>
      </c>
      <c r="AA95" s="2"/>
      <c r="AB95" s="18" t="str">
        <f t="shared" si="14"/>
        <v/>
      </c>
      <c r="AC95" s="22" t="str">
        <f t="shared" si="15"/>
        <v/>
      </c>
      <c r="AD95" s="2"/>
      <c r="AE95" s="2"/>
      <c r="AF95" s="2"/>
      <c r="AG95" s="2"/>
    </row>
    <row r="96" spans="1:33" ht="21.9" customHeight="1" x14ac:dyDescent="0.2">
      <c r="A96" s="26" t="str">
        <f t="shared" si="16"/>
        <v/>
      </c>
      <c r="B96" s="26" t="str">
        <f t="shared" si="17"/>
        <v/>
      </c>
      <c r="C96" s="27"/>
      <c r="D96" s="71"/>
      <c r="E96" s="71"/>
      <c r="F96" s="71"/>
      <c r="G96" s="71"/>
      <c r="H96" s="71"/>
      <c r="I96" s="5"/>
      <c r="J96" s="20"/>
      <c r="K96" s="5"/>
      <c r="L96" s="20"/>
      <c r="M96" s="5"/>
      <c r="N96" s="20"/>
      <c r="O96" s="5"/>
      <c r="P96" s="7"/>
      <c r="Q96" s="5"/>
      <c r="R96" s="12"/>
      <c r="T96" s="2"/>
      <c r="U96" s="8"/>
      <c r="V96" s="29"/>
      <c r="W96" s="16" t="str">
        <f t="shared" si="10"/>
        <v/>
      </c>
      <c r="X96" s="20" t="str">
        <f t="shared" si="11"/>
        <v/>
      </c>
      <c r="Y96" s="5" t="str">
        <f t="shared" si="12"/>
        <v/>
      </c>
      <c r="Z96" s="20" t="str">
        <f t="shared" si="13"/>
        <v/>
      </c>
      <c r="AA96" s="2"/>
      <c r="AB96" s="18" t="str">
        <f t="shared" si="14"/>
        <v/>
      </c>
      <c r="AC96" s="22" t="str">
        <f t="shared" si="15"/>
        <v/>
      </c>
      <c r="AD96" s="2"/>
      <c r="AE96" s="2"/>
      <c r="AF96" s="2"/>
      <c r="AG96" s="2"/>
    </row>
    <row r="97" spans="1:33" ht="21.9" customHeight="1" x14ac:dyDescent="0.2">
      <c r="A97" s="26" t="str">
        <f t="shared" si="16"/>
        <v/>
      </c>
      <c r="B97" s="26" t="str">
        <f t="shared" si="17"/>
        <v/>
      </c>
      <c r="C97" s="27"/>
      <c r="D97" s="71"/>
      <c r="E97" s="71"/>
      <c r="F97" s="71"/>
      <c r="G97" s="71"/>
      <c r="H97" s="71"/>
      <c r="I97" s="5"/>
      <c r="J97" s="20"/>
      <c r="K97" s="5"/>
      <c r="L97" s="20"/>
      <c r="M97" s="5"/>
      <c r="N97" s="20"/>
      <c r="O97" s="5"/>
      <c r="P97" s="7"/>
      <c r="Q97" s="5"/>
      <c r="R97" s="12"/>
      <c r="T97" s="2"/>
      <c r="U97" s="8"/>
      <c r="V97" s="29"/>
      <c r="W97" s="16" t="str">
        <f t="shared" si="10"/>
        <v/>
      </c>
      <c r="X97" s="20" t="str">
        <f t="shared" si="11"/>
        <v/>
      </c>
      <c r="Y97" s="5" t="str">
        <f t="shared" si="12"/>
        <v/>
      </c>
      <c r="Z97" s="20" t="str">
        <f t="shared" si="13"/>
        <v/>
      </c>
      <c r="AA97" s="2"/>
      <c r="AB97" s="18" t="str">
        <f t="shared" si="14"/>
        <v/>
      </c>
      <c r="AC97" s="22" t="str">
        <f t="shared" si="15"/>
        <v/>
      </c>
      <c r="AD97" s="2"/>
      <c r="AE97" s="2"/>
      <c r="AF97" s="2"/>
      <c r="AG97" s="2"/>
    </row>
    <row r="98" spans="1:33" ht="21.9" customHeight="1" x14ac:dyDescent="0.2">
      <c r="A98" s="26" t="str">
        <f t="shared" si="16"/>
        <v/>
      </c>
      <c r="B98" s="26" t="str">
        <f t="shared" si="17"/>
        <v/>
      </c>
      <c r="C98" s="27"/>
      <c r="D98" s="71"/>
      <c r="E98" s="71"/>
      <c r="F98" s="71"/>
      <c r="G98" s="71"/>
      <c r="H98" s="71"/>
      <c r="I98" s="5"/>
      <c r="J98" s="20"/>
      <c r="K98" s="5"/>
      <c r="L98" s="20"/>
      <c r="M98" s="5"/>
      <c r="N98" s="20"/>
      <c r="O98" s="5"/>
      <c r="P98" s="7"/>
      <c r="Q98" s="5"/>
      <c r="R98" s="12"/>
      <c r="T98" s="2"/>
      <c r="U98" s="8"/>
      <c r="V98" s="29"/>
      <c r="W98" s="16" t="str">
        <f t="shared" si="10"/>
        <v/>
      </c>
      <c r="X98" s="20" t="str">
        <f t="shared" si="11"/>
        <v/>
      </c>
      <c r="Y98" s="5" t="str">
        <f t="shared" si="12"/>
        <v/>
      </c>
      <c r="Z98" s="20" t="str">
        <f t="shared" si="13"/>
        <v/>
      </c>
      <c r="AA98" s="2"/>
      <c r="AB98" s="18" t="str">
        <f t="shared" si="14"/>
        <v/>
      </c>
      <c r="AC98" s="22" t="str">
        <f t="shared" si="15"/>
        <v/>
      </c>
      <c r="AD98" s="2"/>
      <c r="AE98" s="2"/>
      <c r="AF98" s="2"/>
      <c r="AG98" s="2"/>
    </row>
    <row r="99" spans="1:33" ht="21.9" customHeight="1" x14ac:dyDescent="0.2">
      <c r="A99" s="26" t="str">
        <f t="shared" si="16"/>
        <v/>
      </c>
      <c r="B99" s="26" t="str">
        <f t="shared" si="17"/>
        <v/>
      </c>
      <c r="C99" s="27"/>
      <c r="D99" s="71"/>
      <c r="E99" s="71"/>
      <c r="F99" s="71"/>
      <c r="G99" s="71"/>
      <c r="H99" s="71"/>
      <c r="I99" s="5"/>
      <c r="J99" s="20"/>
      <c r="K99" s="5"/>
      <c r="L99" s="20"/>
      <c r="M99" s="5"/>
      <c r="N99" s="20"/>
      <c r="O99" s="5"/>
      <c r="P99" s="7"/>
      <c r="Q99" s="5"/>
      <c r="R99" s="12"/>
      <c r="T99" s="2"/>
      <c r="U99" s="8"/>
      <c r="V99" s="29"/>
      <c r="W99" s="16" t="str">
        <f t="shared" si="10"/>
        <v/>
      </c>
      <c r="X99" s="20" t="str">
        <f t="shared" si="11"/>
        <v/>
      </c>
      <c r="Y99" s="5" t="str">
        <f t="shared" si="12"/>
        <v/>
      </c>
      <c r="Z99" s="20" t="str">
        <f t="shared" si="13"/>
        <v/>
      </c>
      <c r="AA99" s="2"/>
      <c r="AB99" s="18" t="str">
        <f t="shared" si="14"/>
        <v/>
      </c>
      <c r="AC99" s="22" t="str">
        <f t="shared" si="15"/>
        <v/>
      </c>
      <c r="AD99" s="2"/>
      <c r="AE99" s="2"/>
      <c r="AF99" s="2"/>
      <c r="AG99" s="2"/>
    </row>
    <row r="100" spans="1:33" ht="21.9" customHeight="1" x14ac:dyDescent="0.2">
      <c r="A100" s="26" t="str">
        <f t="shared" si="16"/>
        <v/>
      </c>
      <c r="B100" s="26" t="str">
        <f t="shared" si="17"/>
        <v/>
      </c>
      <c r="C100" s="27"/>
      <c r="D100" s="71"/>
      <c r="E100" s="71"/>
      <c r="F100" s="71"/>
      <c r="G100" s="71"/>
      <c r="H100" s="71"/>
      <c r="I100" s="5"/>
      <c r="J100" s="20"/>
      <c r="K100" s="5"/>
      <c r="L100" s="20"/>
      <c r="M100" s="5"/>
      <c r="N100" s="20"/>
      <c r="O100" s="5"/>
      <c r="P100" s="7"/>
      <c r="Q100" s="5"/>
      <c r="R100" s="12"/>
      <c r="T100" s="2"/>
      <c r="U100" s="8"/>
      <c r="V100" s="29"/>
      <c r="W100" s="16" t="str">
        <f t="shared" si="10"/>
        <v/>
      </c>
      <c r="X100" s="20" t="str">
        <f t="shared" si="11"/>
        <v/>
      </c>
      <c r="Y100" s="5" t="str">
        <f t="shared" si="12"/>
        <v/>
      </c>
      <c r="Z100" s="20" t="str">
        <f t="shared" si="13"/>
        <v/>
      </c>
      <c r="AA100" s="2"/>
      <c r="AB100" s="18" t="str">
        <f t="shared" si="14"/>
        <v/>
      </c>
      <c r="AC100" s="22" t="str">
        <f t="shared" si="15"/>
        <v/>
      </c>
      <c r="AD100" s="2"/>
      <c r="AE100" s="2"/>
      <c r="AF100" s="2"/>
      <c r="AG100" s="2"/>
    </row>
    <row r="101" spans="1:33" ht="21.9" customHeight="1" x14ac:dyDescent="0.2">
      <c r="A101" s="26" t="str">
        <f t="shared" si="16"/>
        <v/>
      </c>
      <c r="B101" s="26" t="str">
        <f t="shared" si="17"/>
        <v/>
      </c>
      <c r="C101" s="27"/>
      <c r="D101" s="71"/>
      <c r="E101" s="71"/>
      <c r="F101" s="71"/>
      <c r="G101" s="71"/>
      <c r="H101" s="71"/>
      <c r="I101" s="5"/>
      <c r="J101" s="20"/>
      <c r="K101" s="5"/>
      <c r="L101" s="20"/>
      <c r="M101" s="5"/>
      <c r="N101" s="20"/>
      <c r="O101" s="5"/>
      <c r="P101" s="7"/>
      <c r="Q101" s="5"/>
      <c r="R101" s="12"/>
      <c r="T101" s="2"/>
      <c r="U101" s="8"/>
      <c r="V101" s="29"/>
      <c r="W101" s="16" t="str">
        <f t="shared" si="10"/>
        <v/>
      </c>
      <c r="X101" s="20" t="str">
        <f t="shared" si="11"/>
        <v/>
      </c>
      <c r="Y101" s="5" t="str">
        <f t="shared" si="12"/>
        <v/>
      </c>
      <c r="Z101" s="20" t="str">
        <f t="shared" si="13"/>
        <v/>
      </c>
      <c r="AA101" s="2"/>
      <c r="AB101" s="18" t="str">
        <f t="shared" si="14"/>
        <v/>
      </c>
      <c r="AC101" s="22" t="str">
        <f t="shared" si="15"/>
        <v/>
      </c>
      <c r="AD101" s="2"/>
      <c r="AE101" s="2"/>
      <c r="AF101" s="2"/>
      <c r="AG101" s="2"/>
    </row>
    <row r="102" spans="1:33" ht="21.9" customHeight="1" x14ac:dyDescent="0.2">
      <c r="A102" s="26" t="str">
        <f t="shared" si="16"/>
        <v/>
      </c>
      <c r="B102" s="26" t="str">
        <f t="shared" si="17"/>
        <v/>
      </c>
      <c r="C102" s="27"/>
      <c r="D102" s="71"/>
      <c r="E102" s="71"/>
      <c r="F102" s="71"/>
      <c r="G102" s="71"/>
      <c r="H102" s="71"/>
      <c r="I102" s="5"/>
      <c r="J102" s="20"/>
      <c r="K102" s="5"/>
      <c r="L102" s="20"/>
      <c r="M102" s="5"/>
      <c r="N102" s="20"/>
      <c r="O102" s="5"/>
      <c r="P102" s="7"/>
      <c r="Q102" s="5"/>
      <c r="R102" s="12"/>
      <c r="T102" s="2"/>
      <c r="U102" s="8"/>
      <c r="V102" s="29"/>
      <c r="W102" s="16" t="str">
        <f t="shared" si="10"/>
        <v/>
      </c>
      <c r="X102" s="20" t="str">
        <f t="shared" si="11"/>
        <v/>
      </c>
      <c r="Y102" s="5" t="str">
        <f t="shared" si="12"/>
        <v/>
      </c>
      <c r="Z102" s="20" t="str">
        <f t="shared" si="13"/>
        <v/>
      </c>
      <c r="AA102" s="2"/>
      <c r="AB102" s="18" t="str">
        <f t="shared" si="14"/>
        <v/>
      </c>
      <c r="AC102" s="22" t="str">
        <f t="shared" si="15"/>
        <v/>
      </c>
      <c r="AD102" s="2"/>
      <c r="AE102" s="2"/>
      <c r="AF102" s="2"/>
      <c r="AG102" s="2"/>
    </row>
    <row r="103" spans="1:33" ht="21.9" customHeight="1" x14ac:dyDescent="0.2">
      <c r="A103" s="26" t="str">
        <f t="shared" si="16"/>
        <v/>
      </c>
      <c r="B103" s="26" t="str">
        <f t="shared" si="17"/>
        <v/>
      </c>
      <c r="C103" s="27"/>
      <c r="D103" s="71"/>
      <c r="E103" s="71"/>
      <c r="F103" s="71"/>
      <c r="G103" s="71"/>
      <c r="H103" s="71"/>
      <c r="I103" s="5"/>
      <c r="J103" s="20"/>
      <c r="K103" s="5"/>
      <c r="L103" s="20"/>
      <c r="M103" s="5"/>
      <c r="N103" s="20"/>
      <c r="O103" s="5"/>
      <c r="P103" s="7"/>
      <c r="Q103" s="5"/>
      <c r="R103" s="12"/>
      <c r="T103" s="2"/>
      <c r="U103" s="8"/>
      <c r="V103" s="29"/>
      <c r="W103" s="16" t="str">
        <f t="shared" si="10"/>
        <v/>
      </c>
      <c r="X103" s="20" t="str">
        <f t="shared" si="11"/>
        <v/>
      </c>
      <c r="Y103" s="5" t="str">
        <f t="shared" si="12"/>
        <v/>
      </c>
      <c r="Z103" s="20" t="str">
        <f t="shared" si="13"/>
        <v/>
      </c>
      <c r="AA103" s="2"/>
      <c r="AB103" s="18" t="str">
        <f t="shared" si="14"/>
        <v/>
      </c>
      <c r="AC103" s="22" t="str">
        <f t="shared" si="15"/>
        <v/>
      </c>
      <c r="AD103" s="2"/>
      <c r="AE103" s="2"/>
      <c r="AF103" s="2"/>
      <c r="AG103" s="2"/>
    </row>
    <row r="104" spans="1:33" ht="21.9" customHeight="1" x14ac:dyDescent="0.2">
      <c r="A104" s="26" t="str">
        <f t="shared" si="16"/>
        <v/>
      </c>
      <c r="B104" s="26" t="str">
        <f t="shared" si="17"/>
        <v/>
      </c>
      <c r="C104" s="27"/>
      <c r="D104" s="71"/>
      <c r="E104" s="71"/>
      <c r="F104" s="71"/>
      <c r="G104" s="71"/>
      <c r="H104" s="71"/>
      <c r="I104" s="5"/>
      <c r="J104" s="20"/>
      <c r="K104" s="5"/>
      <c r="L104" s="20"/>
      <c r="M104" s="5"/>
      <c r="N104" s="20"/>
      <c r="O104" s="5"/>
      <c r="P104" s="7"/>
      <c r="Q104" s="5"/>
      <c r="R104" s="12"/>
      <c r="T104" s="2"/>
      <c r="U104" s="8"/>
      <c r="V104" s="29"/>
      <c r="W104" s="16" t="str">
        <f t="shared" si="10"/>
        <v/>
      </c>
      <c r="X104" s="20" t="str">
        <f t="shared" si="11"/>
        <v/>
      </c>
      <c r="Y104" s="5" t="str">
        <f t="shared" si="12"/>
        <v/>
      </c>
      <c r="Z104" s="20" t="str">
        <f t="shared" si="13"/>
        <v/>
      </c>
      <c r="AA104" s="2"/>
      <c r="AB104" s="18" t="str">
        <f t="shared" si="14"/>
        <v/>
      </c>
      <c r="AC104" s="22" t="str">
        <f t="shared" si="15"/>
        <v/>
      </c>
      <c r="AD104" s="2"/>
      <c r="AE104" s="2"/>
      <c r="AF104" s="2"/>
      <c r="AG104" s="2"/>
    </row>
    <row r="105" spans="1:33" ht="21.9" customHeight="1" x14ac:dyDescent="0.2">
      <c r="A105" s="26" t="str">
        <f t="shared" si="16"/>
        <v/>
      </c>
      <c r="B105" s="26" t="str">
        <f t="shared" si="17"/>
        <v/>
      </c>
      <c r="C105" s="27"/>
      <c r="D105" s="71"/>
      <c r="E105" s="71"/>
      <c r="F105" s="71"/>
      <c r="G105" s="71"/>
      <c r="H105" s="71"/>
      <c r="I105" s="5"/>
      <c r="J105" s="20"/>
      <c r="K105" s="5"/>
      <c r="L105" s="20"/>
      <c r="M105" s="5"/>
      <c r="N105" s="20"/>
      <c r="O105" s="5"/>
      <c r="P105" s="7"/>
      <c r="Q105" s="5"/>
      <c r="R105" s="12"/>
      <c r="T105" s="2"/>
      <c r="U105" s="8"/>
      <c r="V105" s="29"/>
      <c r="W105" s="16" t="str">
        <f t="shared" si="10"/>
        <v/>
      </c>
      <c r="X105" s="20" t="str">
        <f t="shared" si="11"/>
        <v/>
      </c>
      <c r="Y105" s="5" t="str">
        <f t="shared" si="12"/>
        <v/>
      </c>
      <c r="Z105" s="20" t="str">
        <f t="shared" si="13"/>
        <v/>
      </c>
      <c r="AA105" s="2"/>
      <c r="AB105" s="18" t="str">
        <f t="shared" si="14"/>
        <v/>
      </c>
      <c r="AC105" s="22" t="str">
        <f t="shared" si="15"/>
        <v/>
      </c>
      <c r="AD105" s="2"/>
      <c r="AE105" s="2"/>
      <c r="AF105" s="2"/>
      <c r="AG105" s="2"/>
    </row>
    <row r="106" spans="1:33" ht="21.9" customHeight="1" x14ac:dyDescent="0.2">
      <c r="A106" s="26" t="str">
        <f t="shared" si="16"/>
        <v/>
      </c>
      <c r="B106" s="26" t="str">
        <f t="shared" si="17"/>
        <v/>
      </c>
      <c r="C106" s="27"/>
      <c r="D106" s="71"/>
      <c r="E106" s="71"/>
      <c r="F106" s="71"/>
      <c r="G106" s="71"/>
      <c r="H106" s="71"/>
      <c r="I106" s="5"/>
      <c r="J106" s="20"/>
      <c r="K106" s="5"/>
      <c r="L106" s="20"/>
      <c r="M106" s="5"/>
      <c r="N106" s="20"/>
      <c r="O106" s="5"/>
      <c r="P106" s="7"/>
      <c r="Q106" s="5"/>
      <c r="R106" s="12"/>
      <c r="T106" s="2"/>
      <c r="U106" s="8"/>
      <c r="V106" s="29"/>
      <c r="W106" s="16" t="str">
        <f t="shared" si="10"/>
        <v/>
      </c>
      <c r="X106" s="20" t="str">
        <f t="shared" si="11"/>
        <v/>
      </c>
      <c r="Y106" s="5" t="str">
        <f t="shared" si="12"/>
        <v/>
      </c>
      <c r="Z106" s="20" t="str">
        <f t="shared" si="13"/>
        <v/>
      </c>
      <c r="AA106" s="2"/>
      <c r="AB106" s="18" t="str">
        <f t="shared" si="14"/>
        <v/>
      </c>
      <c r="AC106" s="22" t="str">
        <f t="shared" si="15"/>
        <v/>
      </c>
      <c r="AD106" s="2"/>
      <c r="AE106" s="2"/>
      <c r="AF106" s="2"/>
      <c r="AG106" s="2"/>
    </row>
    <row r="107" spans="1:33" ht="21.9" customHeight="1" x14ac:dyDescent="0.2">
      <c r="A107" s="26" t="str">
        <f t="shared" si="16"/>
        <v/>
      </c>
      <c r="B107" s="26" t="str">
        <f t="shared" si="17"/>
        <v/>
      </c>
      <c r="C107" s="27"/>
      <c r="D107" s="71"/>
      <c r="E107" s="71"/>
      <c r="F107" s="71"/>
      <c r="G107" s="71"/>
      <c r="H107" s="71"/>
      <c r="I107" s="5"/>
      <c r="J107" s="20"/>
      <c r="K107" s="5"/>
      <c r="L107" s="20"/>
      <c r="M107" s="5"/>
      <c r="N107" s="20"/>
      <c r="O107" s="5"/>
      <c r="P107" s="7"/>
      <c r="Q107" s="5"/>
      <c r="R107" s="12"/>
      <c r="T107" s="2"/>
      <c r="U107" s="8"/>
      <c r="V107" s="29"/>
      <c r="W107" s="16" t="str">
        <f t="shared" si="10"/>
        <v/>
      </c>
      <c r="X107" s="20" t="str">
        <f t="shared" si="11"/>
        <v/>
      </c>
      <c r="Y107" s="5" t="str">
        <f t="shared" si="12"/>
        <v/>
      </c>
      <c r="Z107" s="20" t="str">
        <f t="shared" si="13"/>
        <v/>
      </c>
      <c r="AA107" s="2"/>
      <c r="AB107" s="18" t="str">
        <f t="shared" si="14"/>
        <v/>
      </c>
      <c r="AC107" s="22" t="str">
        <f t="shared" si="15"/>
        <v/>
      </c>
      <c r="AD107" s="2"/>
      <c r="AE107" s="2"/>
      <c r="AF107" s="2"/>
      <c r="AG107" s="2"/>
    </row>
    <row r="108" spans="1:33" ht="21.9" customHeight="1" x14ac:dyDescent="0.2">
      <c r="A108" s="26" t="str">
        <f t="shared" si="16"/>
        <v/>
      </c>
      <c r="B108" s="26" t="str">
        <f t="shared" si="17"/>
        <v/>
      </c>
      <c r="C108" s="27"/>
      <c r="D108" s="71"/>
      <c r="E108" s="71"/>
      <c r="F108" s="71"/>
      <c r="G108" s="71"/>
      <c r="H108" s="71"/>
      <c r="I108" s="5"/>
      <c r="J108" s="20"/>
      <c r="K108" s="5"/>
      <c r="L108" s="20"/>
      <c r="M108" s="5"/>
      <c r="N108" s="20"/>
      <c r="O108" s="5"/>
      <c r="P108" s="7"/>
      <c r="Q108" s="5"/>
      <c r="R108" s="12"/>
      <c r="T108" s="2"/>
      <c r="U108" s="8"/>
      <c r="V108" s="29"/>
      <c r="W108" s="16" t="str">
        <f t="shared" si="10"/>
        <v/>
      </c>
      <c r="X108" s="20" t="str">
        <f t="shared" si="11"/>
        <v/>
      </c>
      <c r="Y108" s="5" t="str">
        <f t="shared" si="12"/>
        <v/>
      </c>
      <c r="Z108" s="20" t="str">
        <f t="shared" si="13"/>
        <v/>
      </c>
      <c r="AA108" s="2"/>
      <c r="AB108" s="18" t="str">
        <f t="shared" si="14"/>
        <v/>
      </c>
      <c r="AC108" s="22" t="str">
        <f t="shared" si="15"/>
        <v/>
      </c>
      <c r="AD108" s="2"/>
      <c r="AE108" s="2"/>
      <c r="AF108" s="2"/>
      <c r="AG108" s="2"/>
    </row>
    <row r="109" spans="1:33" ht="21.9" customHeight="1" x14ac:dyDescent="0.2">
      <c r="A109" s="26" t="str">
        <f t="shared" si="16"/>
        <v/>
      </c>
      <c r="B109" s="26" t="str">
        <f t="shared" si="17"/>
        <v/>
      </c>
      <c r="C109" s="27"/>
      <c r="D109" s="71"/>
      <c r="E109" s="71"/>
      <c r="F109" s="71"/>
      <c r="G109" s="71"/>
      <c r="H109" s="71"/>
      <c r="I109" s="5"/>
      <c r="J109" s="20"/>
      <c r="K109" s="5"/>
      <c r="L109" s="20"/>
      <c r="M109" s="5"/>
      <c r="N109" s="20"/>
      <c r="O109" s="5"/>
      <c r="P109" s="7"/>
      <c r="Q109" s="5"/>
      <c r="R109" s="12"/>
      <c r="T109" s="2"/>
      <c r="U109" s="8"/>
      <c r="V109" s="29"/>
      <c r="W109" s="16" t="str">
        <f t="shared" si="10"/>
        <v/>
      </c>
      <c r="X109" s="20" t="str">
        <f t="shared" si="11"/>
        <v/>
      </c>
      <c r="Y109" s="5" t="str">
        <f t="shared" si="12"/>
        <v/>
      </c>
      <c r="Z109" s="20" t="str">
        <f t="shared" si="13"/>
        <v/>
      </c>
      <c r="AA109" s="2"/>
      <c r="AB109" s="18" t="str">
        <f t="shared" si="14"/>
        <v/>
      </c>
      <c r="AC109" s="22" t="str">
        <f t="shared" si="15"/>
        <v/>
      </c>
      <c r="AD109" s="2"/>
      <c r="AE109" s="2"/>
      <c r="AF109" s="2"/>
      <c r="AG109" s="2"/>
    </row>
    <row r="110" spans="1:33" ht="21.9" customHeight="1" x14ac:dyDescent="0.2">
      <c r="A110" s="26" t="str">
        <f t="shared" si="16"/>
        <v/>
      </c>
      <c r="B110" s="26" t="str">
        <f t="shared" si="17"/>
        <v/>
      </c>
      <c r="C110" s="27"/>
      <c r="D110" s="71"/>
      <c r="E110" s="71"/>
      <c r="F110" s="71"/>
      <c r="G110" s="71"/>
      <c r="H110" s="71"/>
      <c r="I110" s="5"/>
      <c r="J110" s="20"/>
      <c r="K110" s="5"/>
      <c r="L110" s="20"/>
      <c r="M110" s="5"/>
      <c r="N110" s="20"/>
      <c r="O110" s="5"/>
      <c r="P110" s="7"/>
      <c r="Q110" s="5"/>
      <c r="R110" s="12"/>
      <c r="T110" s="2"/>
      <c r="U110" s="8"/>
      <c r="V110" s="29"/>
      <c r="W110" s="16" t="str">
        <f t="shared" si="10"/>
        <v/>
      </c>
      <c r="X110" s="20" t="str">
        <f t="shared" si="11"/>
        <v/>
      </c>
      <c r="Y110" s="5" t="str">
        <f t="shared" si="12"/>
        <v/>
      </c>
      <c r="Z110" s="20" t="str">
        <f t="shared" si="13"/>
        <v/>
      </c>
      <c r="AA110" s="2"/>
      <c r="AB110" s="18" t="str">
        <f t="shared" si="14"/>
        <v/>
      </c>
      <c r="AC110" s="22" t="str">
        <f t="shared" si="15"/>
        <v/>
      </c>
      <c r="AD110" s="2"/>
      <c r="AE110" s="2"/>
      <c r="AF110" s="2"/>
      <c r="AG110" s="2"/>
    </row>
    <row r="111" spans="1:33" ht="21.9" customHeight="1" x14ac:dyDescent="0.2">
      <c r="A111" s="26" t="str">
        <f t="shared" si="16"/>
        <v/>
      </c>
      <c r="B111" s="26" t="str">
        <f t="shared" si="17"/>
        <v/>
      </c>
      <c r="C111" s="27"/>
      <c r="D111" s="71"/>
      <c r="E111" s="71"/>
      <c r="F111" s="71"/>
      <c r="G111" s="71"/>
      <c r="H111" s="71"/>
      <c r="I111" s="5"/>
      <c r="J111" s="20"/>
      <c r="K111" s="5"/>
      <c r="L111" s="20"/>
      <c r="M111" s="5"/>
      <c r="N111" s="20"/>
      <c r="O111" s="5"/>
      <c r="P111" s="7"/>
      <c r="Q111" s="5"/>
      <c r="R111" s="12"/>
      <c r="T111" s="2"/>
      <c r="U111" s="8"/>
      <c r="V111" s="29"/>
      <c r="W111" s="16" t="str">
        <f t="shared" si="10"/>
        <v/>
      </c>
      <c r="X111" s="20" t="str">
        <f t="shared" si="11"/>
        <v/>
      </c>
      <c r="Y111" s="5" t="str">
        <f t="shared" si="12"/>
        <v/>
      </c>
      <c r="Z111" s="20" t="str">
        <f t="shared" si="13"/>
        <v/>
      </c>
      <c r="AA111" s="2"/>
      <c r="AB111" s="18" t="str">
        <f t="shared" si="14"/>
        <v/>
      </c>
      <c r="AC111" s="22" t="str">
        <f t="shared" si="15"/>
        <v/>
      </c>
      <c r="AD111" s="2"/>
      <c r="AE111" s="2"/>
      <c r="AF111" s="2"/>
      <c r="AG111" s="2"/>
    </row>
    <row r="112" spans="1:33" ht="21.9" customHeight="1" x14ac:dyDescent="0.2">
      <c r="A112" s="26" t="str">
        <f t="shared" si="16"/>
        <v/>
      </c>
      <c r="B112" s="26" t="str">
        <f t="shared" si="17"/>
        <v/>
      </c>
      <c r="C112" s="27"/>
      <c r="D112" s="71"/>
      <c r="E112" s="71"/>
      <c r="F112" s="71"/>
      <c r="G112" s="71"/>
      <c r="H112" s="71"/>
      <c r="I112" s="5"/>
      <c r="J112" s="20"/>
      <c r="K112" s="5"/>
      <c r="L112" s="20"/>
      <c r="M112" s="5"/>
      <c r="N112" s="20"/>
      <c r="O112" s="5"/>
      <c r="P112" s="7"/>
      <c r="Q112" s="5"/>
      <c r="R112" s="12"/>
      <c r="T112" s="2"/>
      <c r="U112" s="8"/>
      <c r="V112" s="29"/>
      <c r="W112" s="16" t="str">
        <f t="shared" si="10"/>
        <v/>
      </c>
      <c r="X112" s="20" t="str">
        <f t="shared" si="11"/>
        <v/>
      </c>
      <c r="Y112" s="5" t="str">
        <f t="shared" si="12"/>
        <v/>
      </c>
      <c r="Z112" s="20" t="str">
        <f t="shared" si="13"/>
        <v/>
      </c>
      <c r="AA112" s="2"/>
      <c r="AB112" s="18" t="str">
        <f t="shared" si="14"/>
        <v/>
      </c>
      <c r="AC112" s="22" t="str">
        <f t="shared" si="15"/>
        <v/>
      </c>
      <c r="AD112" s="2"/>
      <c r="AE112" s="2"/>
      <c r="AF112" s="2"/>
      <c r="AG112" s="2"/>
    </row>
    <row r="113" spans="1:33" ht="21.9" customHeight="1" x14ac:dyDescent="0.2">
      <c r="A113" s="26" t="str">
        <f t="shared" si="16"/>
        <v/>
      </c>
      <c r="B113" s="26" t="str">
        <f t="shared" si="17"/>
        <v/>
      </c>
      <c r="C113" s="27"/>
      <c r="D113" s="71"/>
      <c r="E113" s="71"/>
      <c r="F113" s="71"/>
      <c r="G113" s="71"/>
      <c r="H113" s="71"/>
      <c r="I113" s="5"/>
      <c r="J113" s="20"/>
      <c r="K113" s="5"/>
      <c r="L113" s="20"/>
      <c r="M113" s="5"/>
      <c r="N113" s="20"/>
      <c r="O113" s="5"/>
      <c r="P113" s="7"/>
      <c r="Q113" s="5"/>
      <c r="R113" s="12"/>
      <c r="T113" s="2"/>
      <c r="U113" s="8"/>
      <c r="V113" s="29"/>
      <c r="W113" s="16" t="str">
        <f t="shared" si="10"/>
        <v/>
      </c>
      <c r="X113" s="20" t="str">
        <f t="shared" si="11"/>
        <v/>
      </c>
      <c r="Y113" s="5" t="str">
        <f t="shared" si="12"/>
        <v/>
      </c>
      <c r="Z113" s="20" t="str">
        <f t="shared" si="13"/>
        <v/>
      </c>
      <c r="AA113" s="2"/>
      <c r="AB113" s="18" t="str">
        <f t="shared" si="14"/>
        <v/>
      </c>
      <c r="AC113" s="22" t="str">
        <f t="shared" si="15"/>
        <v/>
      </c>
      <c r="AD113" s="2"/>
      <c r="AE113" s="2"/>
      <c r="AF113" s="2"/>
      <c r="AG113" s="2"/>
    </row>
    <row r="114" spans="1:33" ht="21.9" customHeight="1" x14ac:dyDescent="0.2">
      <c r="A114" s="26" t="str">
        <f t="shared" si="16"/>
        <v/>
      </c>
      <c r="B114" s="26" t="str">
        <f t="shared" si="17"/>
        <v/>
      </c>
      <c r="C114" s="27"/>
      <c r="D114" s="71"/>
      <c r="E114" s="71"/>
      <c r="F114" s="71"/>
      <c r="G114" s="71"/>
      <c r="H114" s="71"/>
      <c r="I114" s="5"/>
      <c r="J114" s="20"/>
      <c r="K114" s="5"/>
      <c r="L114" s="20"/>
      <c r="M114" s="5"/>
      <c r="N114" s="20"/>
      <c r="O114" s="5"/>
      <c r="P114" s="7"/>
      <c r="Q114" s="5"/>
      <c r="R114" s="12"/>
      <c r="T114" s="2"/>
      <c r="U114" s="8"/>
      <c r="V114" s="29"/>
      <c r="W114" s="16" t="str">
        <f t="shared" si="10"/>
        <v/>
      </c>
      <c r="X114" s="20" t="str">
        <f t="shared" si="11"/>
        <v/>
      </c>
      <c r="Y114" s="5" t="str">
        <f t="shared" si="12"/>
        <v/>
      </c>
      <c r="Z114" s="20" t="str">
        <f t="shared" si="13"/>
        <v/>
      </c>
      <c r="AA114" s="2"/>
      <c r="AB114" s="18" t="str">
        <f t="shared" si="14"/>
        <v/>
      </c>
      <c r="AC114" s="22" t="str">
        <f t="shared" si="15"/>
        <v/>
      </c>
      <c r="AD114" s="2"/>
      <c r="AE114" s="2"/>
      <c r="AF114" s="2"/>
      <c r="AG114" s="2"/>
    </row>
    <row r="115" spans="1:33" ht="21.9" customHeight="1" x14ac:dyDescent="0.2">
      <c r="A115" s="26" t="str">
        <f t="shared" si="16"/>
        <v/>
      </c>
      <c r="B115" s="26" t="str">
        <f t="shared" si="17"/>
        <v/>
      </c>
      <c r="C115" s="27"/>
      <c r="D115" s="71"/>
      <c r="E115" s="71"/>
      <c r="F115" s="71"/>
      <c r="G115" s="71"/>
      <c r="H115" s="71"/>
      <c r="I115" s="5"/>
      <c r="J115" s="20"/>
      <c r="K115" s="5"/>
      <c r="L115" s="20"/>
      <c r="M115" s="5"/>
      <c r="N115" s="20"/>
      <c r="O115" s="5"/>
      <c r="P115" s="7"/>
      <c r="Q115" s="5"/>
      <c r="R115" s="12"/>
      <c r="T115" s="2"/>
      <c r="U115" s="8"/>
      <c r="V115" s="29"/>
      <c r="W115" s="16" t="str">
        <f t="shared" si="10"/>
        <v/>
      </c>
      <c r="X115" s="20" t="str">
        <f t="shared" si="11"/>
        <v/>
      </c>
      <c r="Y115" s="5" t="str">
        <f t="shared" si="12"/>
        <v/>
      </c>
      <c r="Z115" s="20" t="str">
        <f t="shared" si="13"/>
        <v/>
      </c>
      <c r="AA115" s="2"/>
      <c r="AB115" s="18" t="str">
        <f t="shared" si="14"/>
        <v/>
      </c>
      <c r="AC115" s="22" t="str">
        <f t="shared" si="15"/>
        <v/>
      </c>
      <c r="AD115" s="2"/>
      <c r="AE115" s="2"/>
      <c r="AF115" s="2"/>
      <c r="AG115" s="2"/>
    </row>
    <row r="116" spans="1:33" ht="21.9" customHeight="1" x14ac:dyDescent="0.2">
      <c r="A116" s="26" t="str">
        <f t="shared" si="16"/>
        <v/>
      </c>
      <c r="B116" s="26" t="str">
        <f t="shared" si="17"/>
        <v/>
      </c>
      <c r="C116" s="27"/>
      <c r="D116" s="71"/>
      <c r="E116" s="71"/>
      <c r="F116" s="71"/>
      <c r="G116" s="71"/>
      <c r="H116" s="71"/>
      <c r="I116" s="5"/>
      <c r="J116" s="20"/>
      <c r="K116" s="5"/>
      <c r="L116" s="20"/>
      <c r="M116" s="5"/>
      <c r="N116" s="20"/>
      <c r="O116" s="5"/>
      <c r="P116" s="7"/>
      <c r="Q116" s="5"/>
      <c r="R116" s="12"/>
      <c r="T116" s="2"/>
      <c r="U116" s="8"/>
      <c r="V116" s="29"/>
      <c r="W116" s="16" t="str">
        <f t="shared" si="10"/>
        <v/>
      </c>
      <c r="X116" s="20" t="str">
        <f t="shared" si="11"/>
        <v/>
      </c>
      <c r="Y116" s="5" t="str">
        <f t="shared" si="12"/>
        <v/>
      </c>
      <c r="Z116" s="20" t="str">
        <f t="shared" si="13"/>
        <v/>
      </c>
      <c r="AA116" s="2"/>
      <c r="AB116" s="18" t="str">
        <f t="shared" si="14"/>
        <v/>
      </c>
      <c r="AC116" s="22" t="str">
        <f t="shared" si="15"/>
        <v/>
      </c>
      <c r="AD116" s="2"/>
      <c r="AE116" s="2"/>
      <c r="AF116" s="2"/>
      <c r="AG116" s="2"/>
    </row>
    <row r="117" spans="1:33" ht="21.9" customHeight="1" x14ac:dyDescent="0.2">
      <c r="A117" s="26" t="str">
        <f t="shared" si="16"/>
        <v/>
      </c>
      <c r="B117" s="26" t="str">
        <f t="shared" si="17"/>
        <v/>
      </c>
      <c r="C117" s="27"/>
      <c r="D117" s="71"/>
      <c r="E117" s="71"/>
      <c r="F117" s="71"/>
      <c r="G117" s="71"/>
      <c r="H117" s="71"/>
      <c r="I117" s="5"/>
      <c r="J117" s="20"/>
      <c r="K117" s="5"/>
      <c r="L117" s="20"/>
      <c r="M117" s="5"/>
      <c r="N117" s="20"/>
      <c r="O117" s="5"/>
      <c r="P117" s="7"/>
      <c r="Q117" s="5"/>
      <c r="R117" s="12"/>
      <c r="T117" s="2"/>
      <c r="U117" s="8"/>
      <c r="V117" s="29"/>
      <c r="W117" s="16" t="str">
        <f t="shared" si="10"/>
        <v/>
      </c>
      <c r="X117" s="20" t="str">
        <f t="shared" si="11"/>
        <v/>
      </c>
      <c r="Y117" s="5" t="str">
        <f t="shared" si="12"/>
        <v/>
      </c>
      <c r="Z117" s="20" t="str">
        <f t="shared" si="13"/>
        <v/>
      </c>
      <c r="AA117" s="2"/>
      <c r="AB117" s="18" t="str">
        <f t="shared" si="14"/>
        <v/>
      </c>
      <c r="AC117" s="22" t="str">
        <f t="shared" si="15"/>
        <v/>
      </c>
      <c r="AD117" s="2"/>
      <c r="AE117" s="2"/>
      <c r="AF117" s="2"/>
      <c r="AG117" s="2"/>
    </row>
    <row r="118" spans="1:33" ht="21.9" customHeight="1" x14ac:dyDescent="0.2">
      <c r="A118" s="26" t="str">
        <f t="shared" si="16"/>
        <v/>
      </c>
      <c r="B118" s="26" t="str">
        <f t="shared" si="17"/>
        <v/>
      </c>
      <c r="C118" s="27"/>
      <c r="D118" s="71"/>
      <c r="E118" s="71"/>
      <c r="F118" s="71"/>
      <c r="G118" s="71"/>
      <c r="H118" s="71"/>
      <c r="I118" s="5"/>
      <c r="J118" s="20"/>
      <c r="K118" s="5"/>
      <c r="L118" s="20"/>
      <c r="M118" s="5"/>
      <c r="N118" s="20"/>
      <c r="O118" s="5"/>
      <c r="P118" s="7"/>
      <c r="Q118" s="5"/>
      <c r="R118" s="12"/>
      <c r="T118" s="2"/>
      <c r="U118" s="8"/>
      <c r="V118" s="29"/>
      <c r="W118" s="16" t="str">
        <f t="shared" si="10"/>
        <v/>
      </c>
      <c r="X118" s="20" t="str">
        <f t="shared" si="11"/>
        <v/>
      </c>
      <c r="Y118" s="5" t="str">
        <f t="shared" si="12"/>
        <v/>
      </c>
      <c r="Z118" s="20" t="str">
        <f t="shared" si="13"/>
        <v/>
      </c>
      <c r="AA118" s="2"/>
      <c r="AB118" s="18" t="str">
        <f t="shared" si="14"/>
        <v/>
      </c>
      <c r="AC118" s="22" t="str">
        <f t="shared" si="15"/>
        <v/>
      </c>
      <c r="AD118" s="2"/>
      <c r="AE118" s="2"/>
      <c r="AF118" s="2"/>
      <c r="AG118" s="2"/>
    </row>
    <row r="119" spans="1:33" ht="21.9" customHeight="1" x14ac:dyDescent="0.2">
      <c r="A119" s="26" t="str">
        <f t="shared" si="16"/>
        <v/>
      </c>
      <c r="B119" s="26" t="str">
        <f t="shared" si="17"/>
        <v/>
      </c>
      <c r="C119" s="27"/>
      <c r="D119" s="71"/>
      <c r="E119" s="71"/>
      <c r="F119" s="71"/>
      <c r="G119" s="71"/>
      <c r="H119" s="71"/>
      <c r="I119" s="5"/>
      <c r="J119" s="20"/>
      <c r="K119" s="5"/>
      <c r="L119" s="20"/>
      <c r="M119" s="5"/>
      <c r="N119" s="20"/>
      <c r="O119" s="5"/>
      <c r="P119" s="7"/>
      <c r="Q119" s="5"/>
      <c r="R119" s="12"/>
      <c r="T119" s="2"/>
      <c r="U119" s="8"/>
      <c r="V119" s="29"/>
      <c r="W119" s="16" t="str">
        <f t="shared" si="10"/>
        <v/>
      </c>
      <c r="X119" s="20" t="str">
        <f t="shared" si="11"/>
        <v/>
      </c>
      <c r="Y119" s="5" t="str">
        <f t="shared" si="12"/>
        <v/>
      </c>
      <c r="Z119" s="20" t="str">
        <f t="shared" si="13"/>
        <v/>
      </c>
      <c r="AA119" s="2"/>
      <c r="AB119" s="18" t="str">
        <f t="shared" si="14"/>
        <v/>
      </c>
      <c r="AC119" s="22" t="str">
        <f t="shared" si="15"/>
        <v/>
      </c>
      <c r="AD119" s="2"/>
      <c r="AE119" s="2"/>
      <c r="AF119" s="2"/>
      <c r="AG119" s="2"/>
    </row>
    <row r="120" spans="1:33" ht="21.9" customHeight="1" x14ac:dyDescent="0.2">
      <c r="A120" s="26" t="str">
        <f t="shared" si="16"/>
        <v/>
      </c>
      <c r="B120" s="26" t="str">
        <f t="shared" si="17"/>
        <v/>
      </c>
      <c r="C120" s="27"/>
      <c r="D120" s="71"/>
      <c r="E120" s="71"/>
      <c r="F120" s="71"/>
      <c r="G120" s="71"/>
      <c r="H120" s="71"/>
      <c r="I120" s="5"/>
      <c r="J120" s="20"/>
      <c r="K120" s="5"/>
      <c r="L120" s="20"/>
      <c r="M120" s="5"/>
      <c r="N120" s="20"/>
      <c r="O120" s="5"/>
      <c r="P120" s="7"/>
      <c r="Q120" s="5"/>
      <c r="R120" s="12"/>
      <c r="T120" s="2"/>
      <c r="U120" s="8"/>
      <c r="V120" s="29"/>
      <c r="W120" s="16" t="str">
        <f t="shared" si="10"/>
        <v/>
      </c>
      <c r="X120" s="20" t="str">
        <f t="shared" si="11"/>
        <v/>
      </c>
      <c r="Y120" s="5" t="str">
        <f t="shared" si="12"/>
        <v/>
      </c>
      <c r="Z120" s="20" t="str">
        <f t="shared" si="13"/>
        <v/>
      </c>
      <c r="AA120" s="2"/>
      <c r="AB120" s="18" t="str">
        <f t="shared" si="14"/>
        <v/>
      </c>
      <c r="AC120" s="22" t="str">
        <f t="shared" si="15"/>
        <v/>
      </c>
      <c r="AD120" s="2"/>
      <c r="AE120" s="2"/>
      <c r="AF120" s="2"/>
      <c r="AG120" s="2"/>
    </row>
    <row r="121" spans="1:33" ht="21.9" customHeight="1" x14ac:dyDescent="0.2">
      <c r="A121" s="26" t="str">
        <f t="shared" si="16"/>
        <v/>
      </c>
      <c r="B121" s="26" t="str">
        <f t="shared" si="17"/>
        <v/>
      </c>
      <c r="C121" s="27"/>
      <c r="D121" s="71"/>
      <c r="E121" s="71"/>
      <c r="F121" s="71"/>
      <c r="G121" s="71"/>
      <c r="H121" s="71"/>
      <c r="I121" s="5"/>
      <c r="J121" s="20"/>
      <c r="K121" s="5"/>
      <c r="L121" s="20"/>
      <c r="M121" s="5"/>
      <c r="N121" s="20"/>
      <c r="O121" s="5"/>
      <c r="P121" s="7"/>
      <c r="Q121" s="5"/>
      <c r="R121" s="12"/>
      <c r="T121" s="2"/>
      <c r="U121" s="8"/>
      <c r="V121" s="29"/>
      <c r="W121" s="16" t="str">
        <f t="shared" si="10"/>
        <v/>
      </c>
      <c r="X121" s="20" t="str">
        <f t="shared" si="11"/>
        <v/>
      </c>
      <c r="Y121" s="5" t="str">
        <f t="shared" si="12"/>
        <v/>
      </c>
      <c r="Z121" s="20" t="str">
        <f t="shared" si="13"/>
        <v/>
      </c>
      <c r="AA121" s="2"/>
      <c r="AB121" s="18" t="str">
        <f t="shared" si="14"/>
        <v/>
      </c>
      <c r="AC121" s="22" t="str">
        <f t="shared" si="15"/>
        <v/>
      </c>
      <c r="AD121" s="2"/>
      <c r="AE121" s="2"/>
      <c r="AF121" s="2"/>
      <c r="AG121" s="2"/>
    </row>
    <row r="122" spans="1:33" ht="21.9" customHeight="1" x14ac:dyDescent="0.2">
      <c r="A122" s="26" t="str">
        <f t="shared" si="16"/>
        <v/>
      </c>
      <c r="B122" s="26" t="str">
        <f t="shared" si="17"/>
        <v/>
      </c>
      <c r="C122" s="27"/>
      <c r="D122" s="71"/>
      <c r="E122" s="71"/>
      <c r="F122" s="71"/>
      <c r="G122" s="71"/>
      <c r="H122" s="71"/>
      <c r="I122" s="5"/>
      <c r="J122" s="20"/>
      <c r="K122" s="5"/>
      <c r="L122" s="20"/>
      <c r="M122" s="5"/>
      <c r="N122" s="20"/>
      <c r="O122" s="5"/>
      <c r="P122" s="7"/>
      <c r="Q122" s="5"/>
      <c r="R122" s="12"/>
      <c r="T122" s="2"/>
      <c r="U122" s="8"/>
      <c r="V122" s="29"/>
      <c r="W122" s="16" t="str">
        <f t="shared" si="10"/>
        <v/>
      </c>
      <c r="X122" s="20" t="str">
        <f t="shared" si="11"/>
        <v/>
      </c>
      <c r="Y122" s="5" t="str">
        <f t="shared" si="12"/>
        <v/>
      </c>
      <c r="Z122" s="20" t="str">
        <f t="shared" si="13"/>
        <v/>
      </c>
      <c r="AA122" s="2"/>
      <c r="AB122" s="18" t="str">
        <f t="shared" si="14"/>
        <v/>
      </c>
      <c r="AC122" s="22" t="str">
        <f t="shared" si="15"/>
        <v/>
      </c>
      <c r="AD122" s="2"/>
      <c r="AE122" s="2"/>
      <c r="AF122" s="2"/>
      <c r="AG122" s="2"/>
    </row>
    <row r="123" spans="1:33" ht="21.9" customHeight="1" x14ac:dyDescent="0.2">
      <c r="A123" s="26" t="str">
        <f t="shared" si="16"/>
        <v/>
      </c>
      <c r="B123" s="26" t="str">
        <f t="shared" si="17"/>
        <v/>
      </c>
      <c r="C123" s="27"/>
      <c r="D123" s="71"/>
      <c r="E123" s="71"/>
      <c r="F123" s="71"/>
      <c r="G123" s="71"/>
      <c r="H123" s="71"/>
      <c r="I123" s="5"/>
      <c r="J123" s="20"/>
      <c r="K123" s="5"/>
      <c r="L123" s="20"/>
      <c r="M123" s="5"/>
      <c r="N123" s="20"/>
      <c r="O123" s="5"/>
      <c r="P123" s="7"/>
      <c r="Q123" s="5"/>
      <c r="R123" s="12"/>
      <c r="T123" s="2"/>
      <c r="U123" s="8"/>
      <c r="V123" s="29"/>
      <c r="W123" s="16" t="str">
        <f t="shared" si="10"/>
        <v/>
      </c>
      <c r="X123" s="20" t="str">
        <f t="shared" si="11"/>
        <v/>
      </c>
      <c r="Y123" s="5" t="str">
        <f t="shared" si="12"/>
        <v/>
      </c>
      <c r="Z123" s="20" t="str">
        <f t="shared" si="13"/>
        <v/>
      </c>
      <c r="AA123" s="2"/>
      <c r="AB123" s="18" t="str">
        <f t="shared" si="14"/>
        <v/>
      </c>
      <c r="AC123" s="22" t="str">
        <f t="shared" si="15"/>
        <v/>
      </c>
      <c r="AD123" s="2"/>
      <c r="AE123" s="2"/>
      <c r="AF123" s="2"/>
      <c r="AG123" s="2"/>
    </row>
    <row r="124" spans="1:33" ht="21.9" customHeight="1" x14ac:dyDescent="0.2">
      <c r="A124" s="26" t="str">
        <f t="shared" si="16"/>
        <v/>
      </c>
      <c r="B124" s="26" t="str">
        <f t="shared" si="17"/>
        <v/>
      </c>
      <c r="C124" s="27"/>
      <c r="D124" s="71"/>
      <c r="E124" s="71"/>
      <c r="F124" s="71"/>
      <c r="G124" s="71"/>
      <c r="H124" s="71"/>
      <c r="I124" s="5"/>
      <c r="J124" s="20"/>
      <c r="K124" s="5"/>
      <c r="L124" s="20"/>
      <c r="M124" s="5"/>
      <c r="N124" s="20"/>
      <c r="O124" s="5"/>
      <c r="P124" s="7"/>
      <c r="Q124" s="5"/>
      <c r="R124" s="12"/>
      <c r="T124" s="2"/>
      <c r="U124" s="8"/>
      <c r="V124" s="29"/>
      <c r="W124" s="16" t="str">
        <f t="shared" si="10"/>
        <v/>
      </c>
      <c r="X124" s="20" t="str">
        <f t="shared" si="11"/>
        <v/>
      </c>
      <c r="Y124" s="5" t="str">
        <f t="shared" si="12"/>
        <v/>
      </c>
      <c r="Z124" s="20" t="str">
        <f t="shared" si="13"/>
        <v/>
      </c>
      <c r="AA124" s="2"/>
      <c r="AB124" s="18" t="str">
        <f t="shared" si="14"/>
        <v/>
      </c>
      <c r="AC124" s="22" t="str">
        <f t="shared" si="15"/>
        <v/>
      </c>
      <c r="AD124" s="2"/>
      <c r="AE124" s="2"/>
      <c r="AF124" s="2"/>
      <c r="AG124" s="2"/>
    </row>
    <row r="125" spans="1:33" ht="21.9" customHeight="1" x14ac:dyDescent="0.2">
      <c r="A125" s="26" t="str">
        <f t="shared" si="16"/>
        <v/>
      </c>
      <c r="B125" s="26" t="str">
        <f t="shared" si="17"/>
        <v/>
      </c>
      <c r="C125" s="27"/>
      <c r="D125" s="71"/>
      <c r="E125" s="71"/>
      <c r="F125" s="71"/>
      <c r="G125" s="71"/>
      <c r="H125" s="71"/>
      <c r="I125" s="5"/>
      <c r="J125" s="20"/>
      <c r="K125" s="5"/>
      <c r="L125" s="20"/>
      <c r="M125" s="5"/>
      <c r="N125" s="20"/>
      <c r="O125" s="5"/>
      <c r="P125" s="7"/>
      <c r="Q125" s="5"/>
      <c r="R125" s="12"/>
      <c r="T125" s="2"/>
      <c r="U125" s="8"/>
      <c r="V125" s="29"/>
      <c r="W125" s="16" t="str">
        <f t="shared" si="10"/>
        <v/>
      </c>
      <c r="X125" s="20" t="str">
        <f t="shared" si="11"/>
        <v/>
      </c>
      <c r="Y125" s="5" t="str">
        <f t="shared" si="12"/>
        <v/>
      </c>
      <c r="Z125" s="20" t="str">
        <f t="shared" si="13"/>
        <v/>
      </c>
      <c r="AA125" s="2"/>
      <c r="AB125" s="18" t="str">
        <f t="shared" si="14"/>
        <v/>
      </c>
      <c r="AC125" s="22" t="str">
        <f t="shared" si="15"/>
        <v/>
      </c>
      <c r="AD125" s="2"/>
      <c r="AE125" s="2"/>
      <c r="AF125" s="2"/>
      <c r="AG125" s="2"/>
    </row>
    <row r="126" spans="1:33" ht="21.9" customHeight="1" x14ac:dyDescent="0.2">
      <c r="A126" s="26" t="str">
        <f t="shared" si="16"/>
        <v/>
      </c>
      <c r="B126" s="26" t="str">
        <f t="shared" si="17"/>
        <v/>
      </c>
      <c r="C126" s="27"/>
      <c r="D126" s="71"/>
      <c r="E126" s="71"/>
      <c r="F126" s="71"/>
      <c r="G126" s="71"/>
      <c r="H126" s="71"/>
      <c r="I126" s="5"/>
      <c r="J126" s="20"/>
      <c r="K126" s="5"/>
      <c r="L126" s="20"/>
      <c r="M126" s="5"/>
      <c r="N126" s="20"/>
      <c r="O126" s="5"/>
      <c r="P126" s="7"/>
      <c r="Q126" s="5"/>
      <c r="R126" s="12"/>
      <c r="T126" s="2"/>
      <c r="U126" s="8"/>
      <c r="V126" s="29"/>
      <c r="W126" s="16" t="str">
        <f t="shared" si="10"/>
        <v/>
      </c>
      <c r="X126" s="20" t="str">
        <f t="shared" si="11"/>
        <v/>
      </c>
      <c r="Y126" s="5" t="str">
        <f t="shared" si="12"/>
        <v/>
      </c>
      <c r="Z126" s="20" t="str">
        <f t="shared" si="13"/>
        <v/>
      </c>
      <c r="AA126" s="2"/>
      <c r="AB126" s="18" t="str">
        <f t="shared" si="14"/>
        <v/>
      </c>
      <c r="AC126" s="22" t="str">
        <f t="shared" si="15"/>
        <v/>
      </c>
      <c r="AD126" s="2"/>
      <c r="AE126" s="2"/>
      <c r="AF126" s="2"/>
      <c r="AG126" s="2"/>
    </row>
    <row r="127" spans="1:33" ht="21.9" customHeight="1" x14ac:dyDescent="0.2">
      <c r="A127" s="26" t="str">
        <f t="shared" si="16"/>
        <v/>
      </c>
      <c r="B127" s="26" t="str">
        <f t="shared" si="17"/>
        <v/>
      </c>
      <c r="C127" s="27"/>
      <c r="D127" s="71"/>
      <c r="E127" s="71"/>
      <c r="F127" s="71"/>
      <c r="G127" s="71"/>
      <c r="H127" s="71"/>
      <c r="I127" s="5"/>
      <c r="J127" s="20"/>
      <c r="K127" s="5"/>
      <c r="L127" s="20"/>
      <c r="M127" s="5"/>
      <c r="N127" s="20"/>
      <c r="O127" s="5"/>
      <c r="P127" s="7"/>
      <c r="Q127" s="5"/>
      <c r="R127" s="12"/>
      <c r="T127" s="2"/>
      <c r="U127" s="8"/>
      <c r="V127" s="29"/>
      <c r="W127" s="16" t="str">
        <f t="shared" si="10"/>
        <v/>
      </c>
      <c r="X127" s="20" t="str">
        <f t="shared" si="11"/>
        <v/>
      </c>
      <c r="Y127" s="5" t="str">
        <f t="shared" si="12"/>
        <v/>
      </c>
      <c r="Z127" s="20" t="str">
        <f t="shared" si="13"/>
        <v/>
      </c>
      <c r="AA127" s="2"/>
      <c r="AB127" s="18" t="str">
        <f t="shared" si="14"/>
        <v/>
      </c>
      <c r="AC127" s="22" t="str">
        <f t="shared" si="15"/>
        <v/>
      </c>
      <c r="AD127" s="2"/>
      <c r="AE127" s="2"/>
      <c r="AF127" s="2"/>
      <c r="AG127" s="2"/>
    </row>
    <row r="128" spans="1:33" ht="21.9" customHeight="1" x14ac:dyDescent="0.2">
      <c r="A128" s="26" t="str">
        <f t="shared" si="16"/>
        <v/>
      </c>
      <c r="B128" s="26" t="str">
        <f t="shared" si="17"/>
        <v/>
      </c>
      <c r="C128" s="27"/>
      <c r="D128" s="71"/>
      <c r="E128" s="71"/>
      <c r="F128" s="71"/>
      <c r="G128" s="71"/>
      <c r="H128" s="71"/>
      <c r="I128" s="5"/>
      <c r="J128" s="20"/>
      <c r="K128" s="5"/>
      <c r="L128" s="20"/>
      <c r="M128" s="5"/>
      <c r="N128" s="20"/>
      <c r="O128" s="5"/>
      <c r="P128" s="7"/>
      <c r="Q128" s="5"/>
      <c r="R128" s="12"/>
      <c r="T128" s="2"/>
      <c r="U128" s="8"/>
      <c r="V128" s="29"/>
      <c r="W128" s="16" t="str">
        <f t="shared" si="10"/>
        <v/>
      </c>
      <c r="X128" s="20" t="str">
        <f t="shared" si="11"/>
        <v/>
      </c>
      <c r="Y128" s="5" t="str">
        <f t="shared" si="12"/>
        <v/>
      </c>
      <c r="Z128" s="20" t="str">
        <f t="shared" si="13"/>
        <v/>
      </c>
      <c r="AA128" s="2"/>
      <c r="AB128" s="18" t="str">
        <f t="shared" si="14"/>
        <v/>
      </c>
      <c r="AC128" s="22" t="str">
        <f t="shared" si="15"/>
        <v/>
      </c>
      <c r="AD128" s="2"/>
      <c r="AE128" s="2"/>
      <c r="AF128" s="2"/>
      <c r="AG128" s="2"/>
    </row>
    <row r="129" spans="1:33" ht="21.9" customHeight="1" x14ac:dyDescent="0.2">
      <c r="A129" s="26" t="str">
        <f t="shared" si="16"/>
        <v/>
      </c>
      <c r="B129" s="26" t="str">
        <f t="shared" si="17"/>
        <v/>
      </c>
      <c r="C129" s="27"/>
      <c r="D129" s="71"/>
      <c r="E129" s="71"/>
      <c r="F129" s="71"/>
      <c r="G129" s="71"/>
      <c r="H129" s="71"/>
      <c r="I129" s="5"/>
      <c r="J129" s="20"/>
      <c r="K129" s="5"/>
      <c r="L129" s="20"/>
      <c r="M129" s="5"/>
      <c r="N129" s="20"/>
      <c r="O129" s="5"/>
      <c r="P129" s="7"/>
      <c r="Q129" s="5"/>
      <c r="R129" s="12"/>
      <c r="T129" s="2"/>
      <c r="U129" s="8"/>
      <c r="V129" s="29"/>
      <c r="W129" s="16" t="str">
        <f t="shared" si="10"/>
        <v/>
      </c>
      <c r="X129" s="20" t="str">
        <f t="shared" si="11"/>
        <v/>
      </c>
      <c r="Y129" s="5" t="str">
        <f t="shared" si="12"/>
        <v/>
      </c>
      <c r="Z129" s="20" t="str">
        <f t="shared" si="13"/>
        <v/>
      </c>
      <c r="AA129" s="2"/>
      <c r="AB129" s="18" t="str">
        <f t="shared" si="14"/>
        <v/>
      </c>
      <c r="AC129" s="22" t="str">
        <f t="shared" si="15"/>
        <v/>
      </c>
      <c r="AD129" s="2"/>
      <c r="AE129" s="2"/>
      <c r="AF129" s="2"/>
      <c r="AG129" s="2"/>
    </row>
    <row r="130" spans="1:33" ht="21.9" customHeight="1" x14ac:dyDescent="0.2">
      <c r="A130" s="26" t="str">
        <f t="shared" si="16"/>
        <v/>
      </c>
      <c r="B130" s="26" t="str">
        <f t="shared" si="17"/>
        <v/>
      </c>
      <c r="C130" s="27"/>
      <c r="D130" s="71"/>
      <c r="E130" s="71"/>
      <c r="F130" s="71"/>
      <c r="G130" s="71"/>
      <c r="H130" s="71"/>
      <c r="I130" s="5"/>
      <c r="J130" s="20"/>
      <c r="K130" s="5"/>
      <c r="L130" s="20"/>
      <c r="M130" s="5"/>
      <c r="N130" s="20"/>
      <c r="O130" s="5"/>
      <c r="P130" s="7"/>
      <c r="Q130" s="5"/>
      <c r="R130" s="12"/>
      <c r="T130" s="2"/>
      <c r="U130" s="8"/>
      <c r="V130" s="29"/>
      <c r="W130" s="16" t="str">
        <f t="shared" si="10"/>
        <v/>
      </c>
      <c r="X130" s="20" t="str">
        <f t="shared" si="11"/>
        <v/>
      </c>
      <c r="Y130" s="5" t="str">
        <f t="shared" si="12"/>
        <v/>
      </c>
      <c r="Z130" s="20" t="str">
        <f t="shared" si="13"/>
        <v/>
      </c>
      <c r="AA130" s="2"/>
      <c r="AB130" s="18" t="str">
        <f t="shared" si="14"/>
        <v/>
      </c>
      <c r="AC130" s="22" t="str">
        <f t="shared" si="15"/>
        <v/>
      </c>
      <c r="AD130" s="2"/>
      <c r="AE130" s="2"/>
      <c r="AF130" s="2"/>
      <c r="AG130" s="2"/>
    </row>
    <row r="131" spans="1:33" ht="21.9" customHeight="1" x14ac:dyDescent="0.2">
      <c r="A131" s="26" t="str">
        <f t="shared" si="16"/>
        <v/>
      </c>
      <c r="B131" s="26" t="str">
        <f t="shared" si="17"/>
        <v/>
      </c>
      <c r="C131" s="27"/>
      <c r="D131" s="71"/>
      <c r="E131" s="71"/>
      <c r="F131" s="71"/>
      <c r="G131" s="71"/>
      <c r="H131" s="71"/>
      <c r="I131" s="5"/>
      <c r="J131" s="20"/>
      <c r="K131" s="5"/>
      <c r="L131" s="20"/>
      <c r="M131" s="5"/>
      <c r="N131" s="20"/>
      <c r="O131" s="5"/>
      <c r="P131" s="7"/>
      <c r="Q131" s="5"/>
      <c r="R131" s="12"/>
      <c r="T131" s="2"/>
      <c r="U131" s="8"/>
      <c r="V131" s="29"/>
      <c r="W131" s="16" t="str">
        <f t="shared" si="10"/>
        <v/>
      </c>
      <c r="X131" s="20" t="str">
        <f t="shared" si="11"/>
        <v/>
      </c>
      <c r="Y131" s="5" t="str">
        <f t="shared" si="12"/>
        <v/>
      </c>
      <c r="Z131" s="20" t="str">
        <f t="shared" si="13"/>
        <v/>
      </c>
      <c r="AA131" s="2"/>
      <c r="AB131" s="18" t="str">
        <f t="shared" si="14"/>
        <v/>
      </c>
      <c r="AC131" s="22" t="str">
        <f t="shared" si="15"/>
        <v/>
      </c>
      <c r="AD131" s="2"/>
      <c r="AE131" s="2"/>
      <c r="AF131" s="2"/>
      <c r="AG131" s="2"/>
    </row>
    <row r="132" spans="1:33" ht="21.9" customHeight="1" x14ac:dyDescent="0.2">
      <c r="A132" s="26" t="str">
        <f t="shared" si="16"/>
        <v/>
      </c>
      <c r="B132" s="26" t="str">
        <f t="shared" si="17"/>
        <v/>
      </c>
      <c r="C132" s="27"/>
      <c r="D132" s="71"/>
      <c r="E132" s="71"/>
      <c r="F132" s="71"/>
      <c r="G132" s="71"/>
      <c r="H132" s="71"/>
      <c r="I132" s="5"/>
      <c r="J132" s="20"/>
      <c r="K132" s="5"/>
      <c r="L132" s="20"/>
      <c r="M132" s="5"/>
      <c r="N132" s="20"/>
      <c r="O132" s="5"/>
      <c r="P132" s="7"/>
      <c r="Q132" s="5"/>
      <c r="R132" s="12"/>
      <c r="T132" s="2"/>
      <c r="U132" s="8"/>
      <c r="V132" s="29"/>
      <c r="W132" s="16" t="str">
        <f t="shared" ref="W132:W195" si="18">IF(
  ISBLANK($V132),"",
    IFERROR(
      (IF(ISBLANK(VLOOKUP($V132,$A$4:$R$503,4,0)),"!",VLOOKUP($V132,$A$4:$R$503,4,0))),""))</f>
        <v/>
      </c>
      <c r="X132" s="20" t="str">
        <f t="shared" ref="X132:X195" si="19">IF(
  ISBLANK($V132),"",
    IFERROR(
      (IF(ISBLANK(VLOOKUP($V132,$A$4:$R$503,5,0)),"!",VLOOKUP($V132,$A$4:$R$503,5,0))),""))</f>
        <v/>
      </c>
      <c r="Y132" s="5" t="str">
        <f t="shared" ref="Y132:Y195" si="20">IF(
  ISBLANK($V132),"",
    IFERROR(
      (IF(ISBLANK(VLOOKUP($V132,$A$4:$R$503,6,0)),"!",VLOOKUP($V132,$A$4:$R$503,6,0))),""))</f>
        <v/>
      </c>
      <c r="Z132" s="20" t="str">
        <f t="shared" ref="Z132:Z195" si="21">IF(
  ISBLANK($V132),"",
    IFERROR(
      (IF(ISBLANK(VLOOKUP($V132,$A$4:$R$503,7,0)),"!",VLOOKUP($V132,$A$4:$R$503,7,0))),""))</f>
        <v/>
      </c>
      <c r="AA132" s="2"/>
      <c r="AB132" s="18" t="str">
        <f t="shared" ref="AB132:AB195" si="22">IF(
  ISBLANK($AA132),"",
    IFERROR(
      (IF(ISBLANK(VLOOKUP($AA132,$B$4:$R$503,9,0)),"!",VLOOKUP($AA132,$B$4:$R$503,9,0))),""))</f>
        <v/>
      </c>
      <c r="AC132" s="22" t="str">
        <f t="shared" ref="AC132:AC195" si="23">IF(
  ISBLANK($AA132),"",
    IFERROR(
      (IF(ISBLANK(VLOOKUP($AA132,$B$4:$R$503,10,0)),"!",VLOOKUP($AA132,$B$4:$R$503,10,0))),""))</f>
        <v/>
      </c>
      <c r="AD132" s="2"/>
      <c r="AE132" s="2"/>
      <c r="AF132" s="2"/>
      <c r="AG132" s="2"/>
    </row>
    <row r="133" spans="1:33" ht="21.9" customHeight="1" x14ac:dyDescent="0.2">
      <c r="A133" s="26" t="str">
        <f t="shared" ref="A133:A196" si="24">IF(ISBLANK(C133),"",
  IF(
    OR(ISBLANK(K133),ISBLANK(L133)),C133&amp;" mangler information!",C133&amp;" | "&amp;TEXT(K133,"tt:mm")&amp;", "&amp;TEXT(L133,"dd/mm")
    )
)</f>
        <v/>
      </c>
      <c r="B133" s="26" t="str">
        <f t="shared" ref="B133:B196" si="25">IF(ISBLANK(C133),"",
  IF(
    OR(ISBLANK(O133),ISBLANK(P133)),C133&amp;" mangler information!",C133&amp;" | "&amp;TEXT(O133,"tt:mm")&amp;", "&amp;TEXT(P133,"dd/mm")
    )
)</f>
        <v/>
      </c>
      <c r="C133" s="27"/>
      <c r="D133" s="71"/>
      <c r="E133" s="71"/>
      <c r="F133" s="71"/>
      <c r="G133" s="71"/>
      <c r="H133" s="71"/>
      <c r="I133" s="5"/>
      <c r="J133" s="20"/>
      <c r="K133" s="5"/>
      <c r="L133" s="20"/>
      <c r="M133" s="5"/>
      <c r="N133" s="20"/>
      <c r="O133" s="5"/>
      <c r="P133" s="7"/>
      <c r="Q133" s="5"/>
      <c r="R133" s="12"/>
      <c r="T133" s="2"/>
      <c r="U133" s="8"/>
      <c r="V133" s="29"/>
      <c r="W133" s="16" t="str">
        <f t="shared" si="18"/>
        <v/>
      </c>
      <c r="X133" s="20" t="str">
        <f t="shared" si="19"/>
        <v/>
      </c>
      <c r="Y133" s="5" t="str">
        <f t="shared" si="20"/>
        <v/>
      </c>
      <c r="Z133" s="20" t="str">
        <f t="shared" si="21"/>
        <v/>
      </c>
      <c r="AA133" s="2"/>
      <c r="AB133" s="18" t="str">
        <f t="shared" si="22"/>
        <v/>
      </c>
      <c r="AC133" s="22" t="str">
        <f t="shared" si="23"/>
        <v/>
      </c>
      <c r="AD133" s="2"/>
      <c r="AE133" s="2"/>
      <c r="AF133" s="2"/>
      <c r="AG133" s="2"/>
    </row>
    <row r="134" spans="1:33" ht="21.9" customHeight="1" x14ac:dyDescent="0.2">
      <c r="A134" s="26" t="str">
        <f t="shared" si="24"/>
        <v/>
      </c>
      <c r="B134" s="26" t="str">
        <f t="shared" si="25"/>
        <v/>
      </c>
      <c r="C134" s="27"/>
      <c r="D134" s="71"/>
      <c r="E134" s="71"/>
      <c r="F134" s="71"/>
      <c r="G134" s="71"/>
      <c r="H134" s="71"/>
      <c r="I134" s="5"/>
      <c r="J134" s="20"/>
      <c r="K134" s="5"/>
      <c r="L134" s="20"/>
      <c r="M134" s="5"/>
      <c r="N134" s="20"/>
      <c r="O134" s="5"/>
      <c r="P134" s="7"/>
      <c r="Q134" s="5"/>
      <c r="R134" s="12"/>
      <c r="T134" s="2"/>
      <c r="U134" s="8"/>
      <c r="V134" s="29"/>
      <c r="W134" s="16" t="str">
        <f t="shared" si="18"/>
        <v/>
      </c>
      <c r="X134" s="20" t="str">
        <f t="shared" si="19"/>
        <v/>
      </c>
      <c r="Y134" s="5" t="str">
        <f t="shared" si="20"/>
        <v/>
      </c>
      <c r="Z134" s="20" t="str">
        <f t="shared" si="21"/>
        <v/>
      </c>
      <c r="AA134" s="2"/>
      <c r="AB134" s="18" t="str">
        <f t="shared" si="22"/>
        <v/>
      </c>
      <c r="AC134" s="22" t="str">
        <f t="shared" si="23"/>
        <v/>
      </c>
      <c r="AD134" s="2"/>
      <c r="AE134" s="2"/>
      <c r="AF134" s="2"/>
      <c r="AG134" s="2"/>
    </row>
    <row r="135" spans="1:33" ht="21.9" customHeight="1" x14ac:dyDescent="0.2">
      <c r="A135" s="26" t="str">
        <f t="shared" si="24"/>
        <v/>
      </c>
      <c r="B135" s="26" t="str">
        <f t="shared" si="25"/>
        <v/>
      </c>
      <c r="C135" s="27"/>
      <c r="D135" s="71"/>
      <c r="E135" s="71"/>
      <c r="F135" s="71"/>
      <c r="G135" s="71"/>
      <c r="H135" s="71"/>
      <c r="I135" s="5"/>
      <c r="J135" s="20"/>
      <c r="K135" s="5"/>
      <c r="L135" s="20"/>
      <c r="M135" s="5"/>
      <c r="N135" s="20"/>
      <c r="O135" s="5"/>
      <c r="P135" s="7"/>
      <c r="Q135" s="5"/>
      <c r="R135" s="12"/>
      <c r="T135" s="2"/>
      <c r="U135" s="8"/>
      <c r="V135" s="29"/>
      <c r="W135" s="16" t="str">
        <f t="shared" si="18"/>
        <v/>
      </c>
      <c r="X135" s="20" t="str">
        <f t="shared" si="19"/>
        <v/>
      </c>
      <c r="Y135" s="5" t="str">
        <f t="shared" si="20"/>
        <v/>
      </c>
      <c r="Z135" s="20" t="str">
        <f t="shared" si="21"/>
        <v/>
      </c>
      <c r="AA135" s="2"/>
      <c r="AB135" s="18" t="str">
        <f t="shared" si="22"/>
        <v/>
      </c>
      <c r="AC135" s="22" t="str">
        <f t="shared" si="23"/>
        <v/>
      </c>
      <c r="AD135" s="2"/>
      <c r="AE135" s="2"/>
      <c r="AF135" s="2"/>
      <c r="AG135" s="2"/>
    </row>
    <row r="136" spans="1:33" ht="21.9" customHeight="1" x14ac:dyDescent="0.2">
      <c r="A136" s="26" t="str">
        <f t="shared" si="24"/>
        <v/>
      </c>
      <c r="B136" s="26" t="str">
        <f t="shared" si="25"/>
        <v/>
      </c>
      <c r="C136" s="27"/>
      <c r="D136" s="71"/>
      <c r="E136" s="71"/>
      <c r="F136" s="71"/>
      <c r="G136" s="71"/>
      <c r="H136" s="71"/>
      <c r="I136" s="5"/>
      <c r="J136" s="20"/>
      <c r="K136" s="5"/>
      <c r="L136" s="20"/>
      <c r="M136" s="5"/>
      <c r="N136" s="20"/>
      <c r="O136" s="5"/>
      <c r="P136" s="7"/>
      <c r="Q136" s="5"/>
      <c r="R136" s="12"/>
      <c r="T136" s="2"/>
      <c r="U136" s="8"/>
      <c r="V136" s="29"/>
      <c r="W136" s="16" t="str">
        <f t="shared" si="18"/>
        <v/>
      </c>
      <c r="X136" s="20" t="str">
        <f t="shared" si="19"/>
        <v/>
      </c>
      <c r="Y136" s="5" t="str">
        <f t="shared" si="20"/>
        <v/>
      </c>
      <c r="Z136" s="20" t="str">
        <f t="shared" si="21"/>
        <v/>
      </c>
      <c r="AA136" s="2"/>
      <c r="AB136" s="18" t="str">
        <f t="shared" si="22"/>
        <v/>
      </c>
      <c r="AC136" s="22" t="str">
        <f t="shared" si="23"/>
        <v/>
      </c>
      <c r="AD136" s="2"/>
      <c r="AE136" s="2"/>
      <c r="AF136" s="2"/>
      <c r="AG136" s="2"/>
    </row>
    <row r="137" spans="1:33" ht="21.9" customHeight="1" x14ac:dyDescent="0.2">
      <c r="A137" s="26" t="str">
        <f t="shared" si="24"/>
        <v/>
      </c>
      <c r="B137" s="26" t="str">
        <f t="shared" si="25"/>
        <v/>
      </c>
      <c r="C137" s="27"/>
      <c r="D137" s="71"/>
      <c r="E137" s="71"/>
      <c r="F137" s="71"/>
      <c r="G137" s="71"/>
      <c r="H137" s="71"/>
      <c r="I137" s="5"/>
      <c r="J137" s="20"/>
      <c r="K137" s="5"/>
      <c r="L137" s="20"/>
      <c r="M137" s="5"/>
      <c r="N137" s="20"/>
      <c r="O137" s="5"/>
      <c r="P137" s="7"/>
      <c r="Q137" s="5"/>
      <c r="R137" s="12"/>
      <c r="T137" s="2"/>
      <c r="U137" s="8"/>
      <c r="V137" s="29"/>
      <c r="W137" s="16" t="str">
        <f t="shared" si="18"/>
        <v/>
      </c>
      <c r="X137" s="20" t="str">
        <f t="shared" si="19"/>
        <v/>
      </c>
      <c r="Y137" s="5" t="str">
        <f t="shared" si="20"/>
        <v/>
      </c>
      <c r="Z137" s="20" t="str">
        <f t="shared" si="21"/>
        <v/>
      </c>
      <c r="AA137" s="2"/>
      <c r="AB137" s="18" t="str">
        <f t="shared" si="22"/>
        <v/>
      </c>
      <c r="AC137" s="22" t="str">
        <f t="shared" si="23"/>
        <v/>
      </c>
      <c r="AD137" s="2"/>
      <c r="AE137" s="2"/>
      <c r="AF137" s="2"/>
      <c r="AG137" s="2"/>
    </row>
    <row r="138" spans="1:33" ht="21.9" customHeight="1" x14ac:dyDescent="0.2">
      <c r="A138" s="26" t="str">
        <f t="shared" si="24"/>
        <v/>
      </c>
      <c r="B138" s="26" t="str">
        <f t="shared" si="25"/>
        <v/>
      </c>
      <c r="C138" s="27"/>
      <c r="D138" s="71"/>
      <c r="E138" s="71"/>
      <c r="F138" s="71"/>
      <c r="G138" s="71"/>
      <c r="H138" s="71"/>
      <c r="I138" s="5"/>
      <c r="J138" s="20"/>
      <c r="K138" s="5"/>
      <c r="L138" s="20"/>
      <c r="M138" s="5"/>
      <c r="N138" s="20"/>
      <c r="O138" s="5"/>
      <c r="P138" s="7"/>
      <c r="Q138" s="5"/>
      <c r="R138" s="12"/>
      <c r="T138" s="2"/>
      <c r="U138" s="8"/>
      <c r="V138" s="29"/>
      <c r="W138" s="16" t="str">
        <f t="shared" si="18"/>
        <v/>
      </c>
      <c r="X138" s="20" t="str">
        <f t="shared" si="19"/>
        <v/>
      </c>
      <c r="Y138" s="5" t="str">
        <f t="shared" si="20"/>
        <v/>
      </c>
      <c r="Z138" s="20" t="str">
        <f t="shared" si="21"/>
        <v/>
      </c>
      <c r="AA138" s="2"/>
      <c r="AB138" s="18" t="str">
        <f t="shared" si="22"/>
        <v/>
      </c>
      <c r="AC138" s="22" t="str">
        <f t="shared" si="23"/>
        <v/>
      </c>
      <c r="AD138" s="2"/>
      <c r="AE138" s="2"/>
      <c r="AF138" s="2"/>
      <c r="AG138" s="2"/>
    </row>
    <row r="139" spans="1:33" ht="21.9" customHeight="1" x14ac:dyDescent="0.2">
      <c r="A139" s="26" t="str">
        <f t="shared" si="24"/>
        <v/>
      </c>
      <c r="B139" s="26" t="str">
        <f t="shared" si="25"/>
        <v/>
      </c>
      <c r="C139" s="27"/>
      <c r="D139" s="71"/>
      <c r="E139" s="71"/>
      <c r="F139" s="71"/>
      <c r="G139" s="71"/>
      <c r="H139" s="71"/>
      <c r="I139" s="5"/>
      <c r="J139" s="20"/>
      <c r="K139" s="5"/>
      <c r="L139" s="20"/>
      <c r="M139" s="5"/>
      <c r="N139" s="20"/>
      <c r="O139" s="5"/>
      <c r="P139" s="7"/>
      <c r="Q139" s="5"/>
      <c r="R139" s="12"/>
      <c r="T139" s="2"/>
      <c r="U139" s="8"/>
      <c r="V139" s="29"/>
      <c r="W139" s="16" t="str">
        <f t="shared" si="18"/>
        <v/>
      </c>
      <c r="X139" s="20" t="str">
        <f t="shared" si="19"/>
        <v/>
      </c>
      <c r="Y139" s="5" t="str">
        <f t="shared" si="20"/>
        <v/>
      </c>
      <c r="Z139" s="20" t="str">
        <f t="shared" si="21"/>
        <v/>
      </c>
      <c r="AA139" s="2"/>
      <c r="AB139" s="18" t="str">
        <f t="shared" si="22"/>
        <v/>
      </c>
      <c r="AC139" s="22" t="str">
        <f t="shared" si="23"/>
        <v/>
      </c>
      <c r="AD139" s="2"/>
      <c r="AE139" s="2"/>
      <c r="AF139" s="2"/>
      <c r="AG139" s="2"/>
    </row>
    <row r="140" spans="1:33" ht="21.9" customHeight="1" x14ac:dyDescent="0.2">
      <c r="A140" s="26" t="str">
        <f t="shared" si="24"/>
        <v/>
      </c>
      <c r="B140" s="26" t="str">
        <f t="shared" si="25"/>
        <v/>
      </c>
      <c r="C140" s="27"/>
      <c r="D140" s="71"/>
      <c r="E140" s="71"/>
      <c r="F140" s="71"/>
      <c r="G140" s="71"/>
      <c r="H140" s="71"/>
      <c r="I140" s="5"/>
      <c r="J140" s="20"/>
      <c r="K140" s="5"/>
      <c r="L140" s="20"/>
      <c r="M140" s="5"/>
      <c r="N140" s="20"/>
      <c r="O140" s="5"/>
      <c r="P140" s="7"/>
      <c r="Q140" s="5"/>
      <c r="R140" s="12"/>
      <c r="T140" s="2"/>
      <c r="U140" s="8"/>
      <c r="V140" s="29"/>
      <c r="W140" s="16" t="str">
        <f t="shared" si="18"/>
        <v/>
      </c>
      <c r="X140" s="20" t="str">
        <f t="shared" si="19"/>
        <v/>
      </c>
      <c r="Y140" s="5" t="str">
        <f t="shared" si="20"/>
        <v/>
      </c>
      <c r="Z140" s="20" t="str">
        <f t="shared" si="21"/>
        <v/>
      </c>
      <c r="AA140" s="2"/>
      <c r="AB140" s="18" t="str">
        <f t="shared" si="22"/>
        <v/>
      </c>
      <c r="AC140" s="22" t="str">
        <f t="shared" si="23"/>
        <v/>
      </c>
      <c r="AD140" s="2"/>
      <c r="AE140" s="2"/>
      <c r="AF140" s="2"/>
      <c r="AG140" s="2"/>
    </row>
    <row r="141" spans="1:33" ht="21.9" customHeight="1" x14ac:dyDescent="0.2">
      <c r="A141" s="26" t="str">
        <f t="shared" si="24"/>
        <v/>
      </c>
      <c r="B141" s="26" t="str">
        <f t="shared" si="25"/>
        <v/>
      </c>
      <c r="C141" s="27"/>
      <c r="D141" s="71"/>
      <c r="E141" s="71"/>
      <c r="F141" s="71"/>
      <c r="G141" s="71"/>
      <c r="H141" s="71"/>
      <c r="I141" s="5"/>
      <c r="J141" s="20"/>
      <c r="K141" s="5"/>
      <c r="L141" s="20"/>
      <c r="M141" s="5"/>
      <c r="N141" s="20"/>
      <c r="O141" s="5"/>
      <c r="P141" s="7"/>
      <c r="Q141" s="5"/>
      <c r="R141" s="12"/>
      <c r="T141" s="2"/>
      <c r="U141" s="8"/>
      <c r="V141" s="29"/>
      <c r="W141" s="16" t="str">
        <f t="shared" si="18"/>
        <v/>
      </c>
      <c r="X141" s="20" t="str">
        <f t="shared" si="19"/>
        <v/>
      </c>
      <c r="Y141" s="5" t="str">
        <f t="shared" si="20"/>
        <v/>
      </c>
      <c r="Z141" s="20" t="str">
        <f t="shared" si="21"/>
        <v/>
      </c>
      <c r="AA141" s="2"/>
      <c r="AB141" s="18" t="str">
        <f t="shared" si="22"/>
        <v/>
      </c>
      <c r="AC141" s="22" t="str">
        <f t="shared" si="23"/>
        <v/>
      </c>
      <c r="AD141" s="2"/>
      <c r="AE141" s="2"/>
      <c r="AF141" s="2"/>
      <c r="AG141" s="2"/>
    </row>
    <row r="142" spans="1:33" ht="21.9" customHeight="1" x14ac:dyDescent="0.2">
      <c r="A142" s="26" t="str">
        <f t="shared" si="24"/>
        <v/>
      </c>
      <c r="B142" s="26" t="str">
        <f t="shared" si="25"/>
        <v/>
      </c>
      <c r="C142" s="27"/>
      <c r="D142" s="71"/>
      <c r="E142" s="71"/>
      <c r="F142" s="71"/>
      <c r="G142" s="71"/>
      <c r="H142" s="71"/>
      <c r="I142" s="5"/>
      <c r="J142" s="20"/>
      <c r="K142" s="5"/>
      <c r="L142" s="20"/>
      <c r="M142" s="5"/>
      <c r="N142" s="20"/>
      <c r="O142" s="5"/>
      <c r="P142" s="7"/>
      <c r="Q142" s="5"/>
      <c r="R142" s="12"/>
      <c r="T142" s="2"/>
      <c r="U142" s="8"/>
      <c r="V142" s="29"/>
      <c r="W142" s="16" t="str">
        <f t="shared" si="18"/>
        <v/>
      </c>
      <c r="X142" s="20" t="str">
        <f t="shared" si="19"/>
        <v/>
      </c>
      <c r="Y142" s="5" t="str">
        <f t="shared" si="20"/>
        <v/>
      </c>
      <c r="Z142" s="20" t="str">
        <f t="shared" si="21"/>
        <v/>
      </c>
      <c r="AA142" s="2"/>
      <c r="AB142" s="18" t="str">
        <f t="shared" si="22"/>
        <v/>
      </c>
      <c r="AC142" s="22" t="str">
        <f t="shared" si="23"/>
        <v/>
      </c>
      <c r="AD142" s="2"/>
      <c r="AE142" s="2"/>
      <c r="AF142" s="2"/>
      <c r="AG142" s="2"/>
    </row>
    <row r="143" spans="1:33" ht="21.9" customHeight="1" x14ac:dyDescent="0.2">
      <c r="A143" s="26" t="str">
        <f t="shared" si="24"/>
        <v/>
      </c>
      <c r="B143" s="26" t="str">
        <f t="shared" si="25"/>
        <v/>
      </c>
      <c r="C143" s="27"/>
      <c r="D143" s="71"/>
      <c r="E143" s="71"/>
      <c r="F143" s="71"/>
      <c r="G143" s="71"/>
      <c r="H143" s="71"/>
      <c r="I143" s="5"/>
      <c r="J143" s="20"/>
      <c r="K143" s="5"/>
      <c r="L143" s="20"/>
      <c r="M143" s="5"/>
      <c r="N143" s="20"/>
      <c r="O143" s="5"/>
      <c r="P143" s="7"/>
      <c r="Q143" s="5"/>
      <c r="R143" s="12"/>
      <c r="T143" s="2"/>
      <c r="U143" s="8"/>
      <c r="V143" s="29"/>
      <c r="W143" s="16" t="str">
        <f t="shared" si="18"/>
        <v/>
      </c>
      <c r="X143" s="20" t="str">
        <f t="shared" si="19"/>
        <v/>
      </c>
      <c r="Y143" s="5" t="str">
        <f t="shared" si="20"/>
        <v/>
      </c>
      <c r="Z143" s="20" t="str">
        <f t="shared" si="21"/>
        <v/>
      </c>
      <c r="AA143" s="2"/>
      <c r="AB143" s="18" t="str">
        <f t="shared" si="22"/>
        <v/>
      </c>
      <c r="AC143" s="22" t="str">
        <f t="shared" si="23"/>
        <v/>
      </c>
      <c r="AD143" s="2"/>
      <c r="AE143" s="2"/>
      <c r="AF143" s="2"/>
      <c r="AG143" s="2"/>
    </row>
    <row r="144" spans="1:33" ht="21.9" customHeight="1" x14ac:dyDescent="0.2">
      <c r="A144" s="26" t="str">
        <f t="shared" si="24"/>
        <v/>
      </c>
      <c r="B144" s="26" t="str">
        <f t="shared" si="25"/>
        <v/>
      </c>
      <c r="C144" s="27"/>
      <c r="D144" s="71"/>
      <c r="E144" s="71"/>
      <c r="F144" s="71"/>
      <c r="G144" s="71"/>
      <c r="H144" s="71"/>
      <c r="I144" s="5"/>
      <c r="J144" s="20"/>
      <c r="K144" s="5"/>
      <c r="L144" s="20"/>
      <c r="M144" s="5"/>
      <c r="N144" s="20"/>
      <c r="O144" s="5"/>
      <c r="P144" s="7"/>
      <c r="Q144" s="5"/>
      <c r="R144" s="12"/>
      <c r="T144" s="2"/>
      <c r="U144" s="8"/>
      <c r="V144" s="29"/>
      <c r="W144" s="16" t="str">
        <f t="shared" si="18"/>
        <v/>
      </c>
      <c r="X144" s="20" t="str">
        <f t="shared" si="19"/>
        <v/>
      </c>
      <c r="Y144" s="5" t="str">
        <f t="shared" si="20"/>
        <v/>
      </c>
      <c r="Z144" s="20" t="str">
        <f t="shared" si="21"/>
        <v/>
      </c>
      <c r="AA144" s="2"/>
      <c r="AB144" s="18" t="str">
        <f t="shared" si="22"/>
        <v/>
      </c>
      <c r="AC144" s="22" t="str">
        <f t="shared" si="23"/>
        <v/>
      </c>
      <c r="AD144" s="2"/>
      <c r="AE144" s="2"/>
      <c r="AF144" s="2"/>
      <c r="AG144" s="2"/>
    </row>
    <row r="145" spans="1:33" ht="21.9" customHeight="1" x14ac:dyDescent="0.2">
      <c r="A145" s="26" t="str">
        <f t="shared" si="24"/>
        <v/>
      </c>
      <c r="B145" s="26" t="str">
        <f t="shared" si="25"/>
        <v/>
      </c>
      <c r="C145" s="27"/>
      <c r="D145" s="71"/>
      <c r="E145" s="71"/>
      <c r="F145" s="71"/>
      <c r="G145" s="71"/>
      <c r="H145" s="71"/>
      <c r="I145" s="5"/>
      <c r="J145" s="20"/>
      <c r="K145" s="5"/>
      <c r="L145" s="20"/>
      <c r="M145" s="5"/>
      <c r="N145" s="20"/>
      <c r="O145" s="5"/>
      <c r="P145" s="7"/>
      <c r="Q145" s="5"/>
      <c r="R145" s="12"/>
      <c r="T145" s="2"/>
      <c r="U145" s="8"/>
      <c r="V145" s="29"/>
      <c r="W145" s="16" t="str">
        <f t="shared" si="18"/>
        <v/>
      </c>
      <c r="X145" s="20" t="str">
        <f t="shared" si="19"/>
        <v/>
      </c>
      <c r="Y145" s="5" t="str">
        <f t="shared" si="20"/>
        <v/>
      </c>
      <c r="Z145" s="20" t="str">
        <f t="shared" si="21"/>
        <v/>
      </c>
      <c r="AA145" s="2"/>
      <c r="AB145" s="18" t="str">
        <f t="shared" si="22"/>
        <v/>
      </c>
      <c r="AC145" s="22" t="str">
        <f t="shared" si="23"/>
        <v/>
      </c>
      <c r="AD145" s="2"/>
      <c r="AE145" s="2"/>
      <c r="AF145" s="2"/>
      <c r="AG145" s="2"/>
    </row>
    <row r="146" spans="1:33" ht="21.9" customHeight="1" x14ac:dyDescent="0.2">
      <c r="A146" s="26" t="str">
        <f t="shared" si="24"/>
        <v/>
      </c>
      <c r="B146" s="26" t="str">
        <f t="shared" si="25"/>
        <v/>
      </c>
      <c r="C146" s="27"/>
      <c r="D146" s="71"/>
      <c r="E146" s="71"/>
      <c r="F146" s="71"/>
      <c r="G146" s="71"/>
      <c r="H146" s="71"/>
      <c r="I146" s="5"/>
      <c r="J146" s="20"/>
      <c r="K146" s="5"/>
      <c r="L146" s="20"/>
      <c r="M146" s="5"/>
      <c r="N146" s="20"/>
      <c r="O146" s="5"/>
      <c r="P146" s="7"/>
      <c r="Q146" s="5"/>
      <c r="R146" s="12"/>
      <c r="T146" s="2"/>
      <c r="U146" s="8"/>
      <c r="V146" s="29"/>
      <c r="W146" s="16" t="str">
        <f t="shared" si="18"/>
        <v/>
      </c>
      <c r="X146" s="20" t="str">
        <f t="shared" si="19"/>
        <v/>
      </c>
      <c r="Y146" s="5" t="str">
        <f t="shared" si="20"/>
        <v/>
      </c>
      <c r="Z146" s="20" t="str">
        <f t="shared" si="21"/>
        <v/>
      </c>
      <c r="AA146" s="2"/>
      <c r="AB146" s="18" t="str">
        <f t="shared" si="22"/>
        <v/>
      </c>
      <c r="AC146" s="22" t="str">
        <f t="shared" si="23"/>
        <v/>
      </c>
      <c r="AD146" s="2"/>
      <c r="AE146" s="2"/>
      <c r="AF146" s="2"/>
      <c r="AG146" s="2"/>
    </row>
    <row r="147" spans="1:33" ht="21.9" customHeight="1" x14ac:dyDescent="0.2">
      <c r="A147" s="26" t="str">
        <f t="shared" si="24"/>
        <v/>
      </c>
      <c r="B147" s="26" t="str">
        <f t="shared" si="25"/>
        <v/>
      </c>
      <c r="C147" s="27"/>
      <c r="D147" s="71"/>
      <c r="E147" s="71"/>
      <c r="F147" s="71"/>
      <c r="G147" s="71"/>
      <c r="H147" s="71"/>
      <c r="I147" s="5"/>
      <c r="J147" s="20"/>
      <c r="K147" s="5"/>
      <c r="L147" s="20"/>
      <c r="M147" s="5"/>
      <c r="N147" s="20"/>
      <c r="O147" s="5"/>
      <c r="P147" s="7"/>
      <c r="Q147" s="5"/>
      <c r="R147" s="12"/>
      <c r="T147" s="2"/>
      <c r="U147" s="8"/>
      <c r="V147" s="29"/>
      <c r="W147" s="16" t="str">
        <f t="shared" si="18"/>
        <v/>
      </c>
      <c r="X147" s="20" t="str">
        <f t="shared" si="19"/>
        <v/>
      </c>
      <c r="Y147" s="5" t="str">
        <f t="shared" si="20"/>
        <v/>
      </c>
      <c r="Z147" s="20" t="str">
        <f t="shared" si="21"/>
        <v/>
      </c>
      <c r="AA147" s="2"/>
      <c r="AB147" s="18" t="str">
        <f t="shared" si="22"/>
        <v/>
      </c>
      <c r="AC147" s="22" t="str">
        <f t="shared" si="23"/>
        <v/>
      </c>
      <c r="AD147" s="2"/>
      <c r="AE147" s="2"/>
      <c r="AF147" s="2"/>
      <c r="AG147" s="2"/>
    </row>
    <row r="148" spans="1:33" ht="21.9" customHeight="1" x14ac:dyDescent="0.2">
      <c r="A148" s="26" t="str">
        <f t="shared" si="24"/>
        <v/>
      </c>
      <c r="B148" s="26" t="str">
        <f t="shared" si="25"/>
        <v/>
      </c>
      <c r="C148" s="27"/>
      <c r="D148" s="71"/>
      <c r="E148" s="71"/>
      <c r="F148" s="71"/>
      <c r="G148" s="71"/>
      <c r="H148" s="71"/>
      <c r="I148" s="5"/>
      <c r="J148" s="20"/>
      <c r="K148" s="5"/>
      <c r="L148" s="20"/>
      <c r="M148" s="5"/>
      <c r="N148" s="20"/>
      <c r="O148" s="5"/>
      <c r="P148" s="7"/>
      <c r="Q148" s="5"/>
      <c r="R148" s="12"/>
      <c r="T148" s="2"/>
      <c r="U148" s="8"/>
      <c r="V148" s="29"/>
      <c r="W148" s="16" t="str">
        <f t="shared" si="18"/>
        <v/>
      </c>
      <c r="X148" s="20" t="str">
        <f t="shared" si="19"/>
        <v/>
      </c>
      <c r="Y148" s="5" t="str">
        <f t="shared" si="20"/>
        <v/>
      </c>
      <c r="Z148" s="20" t="str">
        <f t="shared" si="21"/>
        <v/>
      </c>
      <c r="AA148" s="2"/>
      <c r="AB148" s="18" t="str">
        <f t="shared" si="22"/>
        <v/>
      </c>
      <c r="AC148" s="22" t="str">
        <f t="shared" si="23"/>
        <v/>
      </c>
      <c r="AD148" s="2"/>
      <c r="AE148" s="2"/>
      <c r="AF148" s="2"/>
      <c r="AG148" s="2"/>
    </row>
    <row r="149" spans="1:33" ht="21.9" customHeight="1" x14ac:dyDescent="0.2">
      <c r="A149" s="26" t="str">
        <f t="shared" si="24"/>
        <v/>
      </c>
      <c r="B149" s="26" t="str">
        <f t="shared" si="25"/>
        <v/>
      </c>
      <c r="C149" s="27"/>
      <c r="D149" s="71"/>
      <c r="E149" s="71"/>
      <c r="F149" s="71"/>
      <c r="G149" s="71"/>
      <c r="H149" s="71"/>
      <c r="I149" s="5"/>
      <c r="J149" s="20"/>
      <c r="K149" s="5"/>
      <c r="L149" s="20"/>
      <c r="M149" s="5"/>
      <c r="N149" s="20"/>
      <c r="O149" s="5"/>
      <c r="P149" s="7"/>
      <c r="Q149" s="5"/>
      <c r="R149" s="12"/>
      <c r="T149" s="2"/>
      <c r="U149" s="8"/>
      <c r="V149" s="29"/>
      <c r="W149" s="16" t="str">
        <f t="shared" si="18"/>
        <v/>
      </c>
      <c r="X149" s="20" t="str">
        <f t="shared" si="19"/>
        <v/>
      </c>
      <c r="Y149" s="5" t="str">
        <f t="shared" si="20"/>
        <v/>
      </c>
      <c r="Z149" s="20" t="str">
        <f t="shared" si="21"/>
        <v/>
      </c>
      <c r="AA149" s="2"/>
      <c r="AB149" s="18" t="str">
        <f t="shared" si="22"/>
        <v/>
      </c>
      <c r="AC149" s="22" t="str">
        <f t="shared" si="23"/>
        <v/>
      </c>
      <c r="AD149" s="2"/>
      <c r="AE149" s="2"/>
      <c r="AF149" s="2"/>
      <c r="AG149" s="2"/>
    </row>
    <row r="150" spans="1:33" ht="21.9" customHeight="1" x14ac:dyDescent="0.2">
      <c r="A150" s="26" t="str">
        <f t="shared" si="24"/>
        <v/>
      </c>
      <c r="B150" s="26" t="str">
        <f t="shared" si="25"/>
        <v/>
      </c>
      <c r="C150" s="27"/>
      <c r="D150" s="71"/>
      <c r="E150" s="71"/>
      <c r="F150" s="71"/>
      <c r="G150" s="71"/>
      <c r="H150" s="71"/>
      <c r="I150" s="5"/>
      <c r="J150" s="20"/>
      <c r="K150" s="5"/>
      <c r="L150" s="20"/>
      <c r="M150" s="5"/>
      <c r="N150" s="20"/>
      <c r="O150" s="5"/>
      <c r="P150" s="7"/>
      <c r="Q150" s="5"/>
      <c r="R150" s="12"/>
      <c r="T150" s="2"/>
      <c r="U150" s="8"/>
      <c r="V150" s="29"/>
      <c r="W150" s="16" t="str">
        <f t="shared" si="18"/>
        <v/>
      </c>
      <c r="X150" s="20" t="str">
        <f t="shared" si="19"/>
        <v/>
      </c>
      <c r="Y150" s="5" t="str">
        <f t="shared" si="20"/>
        <v/>
      </c>
      <c r="Z150" s="20" t="str">
        <f t="shared" si="21"/>
        <v/>
      </c>
      <c r="AA150" s="2"/>
      <c r="AB150" s="18" t="str">
        <f t="shared" si="22"/>
        <v/>
      </c>
      <c r="AC150" s="22" t="str">
        <f t="shared" si="23"/>
        <v/>
      </c>
      <c r="AD150" s="2"/>
      <c r="AE150" s="2"/>
      <c r="AF150" s="2"/>
      <c r="AG150" s="2"/>
    </row>
    <row r="151" spans="1:33" ht="21.9" customHeight="1" x14ac:dyDescent="0.2">
      <c r="A151" s="26" t="str">
        <f t="shared" si="24"/>
        <v/>
      </c>
      <c r="B151" s="26" t="str">
        <f t="shared" si="25"/>
        <v/>
      </c>
      <c r="C151" s="27"/>
      <c r="D151" s="71"/>
      <c r="E151" s="71"/>
      <c r="F151" s="71"/>
      <c r="G151" s="71"/>
      <c r="H151" s="71"/>
      <c r="I151" s="5"/>
      <c r="J151" s="20"/>
      <c r="K151" s="5"/>
      <c r="L151" s="20"/>
      <c r="M151" s="5"/>
      <c r="N151" s="20"/>
      <c r="O151" s="5"/>
      <c r="P151" s="7"/>
      <c r="Q151" s="5"/>
      <c r="R151" s="12"/>
      <c r="T151" s="2"/>
      <c r="U151" s="8"/>
      <c r="V151" s="29"/>
      <c r="W151" s="16" t="str">
        <f t="shared" si="18"/>
        <v/>
      </c>
      <c r="X151" s="20" t="str">
        <f t="shared" si="19"/>
        <v/>
      </c>
      <c r="Y151" s="5" t="str">
        <f t="shared" si="20"/>
        <v/>
      </c>
      <c r="Z151" s="20" t="str">
        <f t="shared" si="21"/>
        <v/>
      </c>
      <c r="AA151" s="2"/>
      <c r="AB151" s="18" t="str">
        <f t="shared" si="22"/>
        <v/>
      </c>
      <c r="AC151" s="22" t="str">
        <f t="shared" si="23"/>
        <v/>
      </c>
      <c r="AD151" s="2"/>
      <c r="AE151" s="2"/>
      <c r="AF151" s="2"/>
      <c r="AG151" s="2"/>
    </row>
    <row r="152" spans="1:33" ht="21.9" customHeight="1" x14ac:dyDescent="0.2">
      <c r="A152" s="26" t="str">
        <f t="shared" si="24"/>
        <v/>
      </c>
      <c r="B152" s="26" t="str">
        <f t="shared" si="25"/>
        <v/>
      </c>
      <c r="C152" s="27"/>
      <c r="D152" s="71"/>
      <c r="E152" s="71"/>
      <c r="F152" s="71"/>
      <c r="G152" s="71"/>
      <c r="H152" s="71"/>
      <c r="I152" s="5"/>
      <c r="J152" s="20"/>
      <c r="K152" s="5"/>
      <c r="L152" s="20"/>
      <c r="M152" s="5"/>
      <c r="N152" s="20"/>
      <c r="O152" s="5"/>
      <c r="P152" s="7"/>
      <c r="Q152" s="5"/>
      <c r="R152" s="12"/>
      <c r="T152" s="2"/>
      <c r="U152" s="8"/>
      <c r="V152" s="29"/>
      <c r="W152" s="16" t="str">
        <f t="shared" si="18"/>
        <v/>
      </c>
      <c r="X152" s="20" t="str">
        <f t="shared" si="19"/>
        <v/>
      </c>
      <c r="Y152" s="5" t="str">
        <f t="shared" si="20"/>
        <v/>
      </c>
      <c r="Z152" s="20" t="str">
        <f t="shared" si="21"/>
        <v/>
      </c>
      <c r="AA152" s="2"/>
      <c r="AB152" s="18" t="str">
        <f t="shared" si="22"/>
        <v/>
      </c>
      <c r="AC152" s="22" t="str">
        <f t="shared" si="23"/>
        <v/>
      </c>
      <c r="AD152" s="2"/>
      <c r="AE152" s="2"/>
      <c r="AF152" s="2"/>
      <c r="AG152" s="2"/>
    </row>
    <row r="153" spans="1:33" ht="21.9" customHeight="1" x14ac:dyDescent="0.2">
      <c r="A153" s="26" t="str">
        <f t="shared" si="24"/>
        <v/>
      </c>
      <c r="B153" s="26" t="str">
        <f t="shared" si="25"/>
        <v/>
      </c>
      <c r="C153" s="27"/>
      <c r="D153" s="71"/>
      <c r="E153" s="71"/>
      <c r="F153" s="71"/>
      <c r="G153" s="71"/>
      <c r="H153" s="71"/>
      <c r="I153" s="5"/>
      <c r="J153" s="20"/>
      <c r="K153" s="5"/>
      <c r="L153" s="20"/>
      <c r="M153" s="5"/>
      <c r="N153" s="20"/>
      <c r="O153" s="5"/>
      <c r="P153" s="7"/>
      <c r="Q153" s="5"/>
      <c r="R153" s="12"/>
      <c r="T153" s="2"/>
      <c r="U153" s="8"/>
      <c r="V153" s="29"/>
      <c r="W153" s="16" t="str">
        <f t="shared" si="18"/>
        <v/>
      </c>
      <c r="X153" s="20" t="str">
        <f t="shared" si="19"/>
        <v/>
      </c>
      <c r="Y153" s="5" t="str">
        <f t="shared" si="20"/>
        <v/>
      </c>
      <c r="Z153" s="20" t="str">
        <f t="shared" si="21"/>
        <v/>
      </c>
      <c r="AA153" s="2"/>
      <c r="AB153" s="18" t="str">
        <f t="shared" si="22"/>
        <v/>
      </c>
      <c r="AC153" s="22" t="str">
        <f t="shared" si="23"/>
        <v/>
      </c>
      <c r="AD153" s="2"/>
      <c r="AE153" s="2"/>
      <c r="AF153" s="2"/>
      <c r="AG153" s="2"/>
    </row>
    <row r="154" spans="1:33" ht="21.9" customHeight="1" x14ac:dyDescent="0.2">
      <c r="A154" s="26" t="str">
        <f t="shared" si="24"/>
        <v/>
      </c>
      <c r="B154" s="26" t="str">
        <f t="shared" si="25"/>
        <v/>
      </c>
      <c r="C154" s="27"/>
      <c r="D154" s="71"/>
      <c r="E154" s="71"/>
      <c r="F154" s="71"/>
      <c r="G154" s="71"/>
      <c r="H154" s="71"/>
      <c r="I154" s="5"/>
      <c r="J154" s="20"/>
      <c r="K154" s="5"/>
      <c r="L154" s="20"/>
      <c r="M154" s="5"/>
      <c r="N154" s="20"/>
      <c r="O154" s="5"/>
      <c r="P154" s="7"/>
      <c r="Q154" s="5"/>
      <c r="R154" s="12"/>
      <c r="T154" s="2"/>
      <c r="U154" s="8"/>
      <c r="V154" s="29"/>
      <c r="W154" s="16" t="str">
        <f t="shared" si="18"/>
        <v/>
      </c>
      <c r="X154" s="20" t="str">
        <f t="shared" si="19"/>
        <v/>
      </c>
      <c r="Y154" s="5" t="str">
        <f t="shared" si="20"/>
        <v/>
      </c>
      <c r="Z154" s="20" t="str">
        <f t="shared" si="21"/>
        <v/>
      </c>
      <c r="AA154" s="2"/>
      <c r="AB154" s="18" t="str">
        <f t="shared" si="22"/>
        <v/>
      </c>
      <c r="AC154" s="22" t="str">
        <f t="shared" si="23"/>
        <v/>
      </c>
      <c r="AD154" s="2"/>
      <c r="AE154" s="2"/>
      <c r="AF154" s="2"/>
      <c r="AG154" s="2"/>
    </row>
    <row r="155" spans="1:33" ht="21.9" customHeight="1" x14ac:dyDescent="0.2">
      <c r="A155" s="26" t="str">
        <f t="shared" si="24"/>
        <v/>
      </c>
      <c r="B155" s="26" t="str">
        <f t="shared" si="25"/>
        <v/>
      </c>
      <c r="C155" s="27"/>
      <c r="D155" s="71"/>
      <c r="E155" s="71"/>
      <c r="F155" s="71"/>
      <c r="G155" s="71"/>
      <c r="H155" s="71"/>
      <c r="I155" s="5"/>
      <c r="J155" s="20"/>
      <c r="K155" s="5"/>
      <c r="L155" s="20"/>
      <c r="M155" s="5"/>
      <c r="N155" s="20"/>
      <c r="O155" s="5"/>
      <c r="P155" s="7"/>
      <c r="Q155" s="5"/>
      <c r="R155" s="12"/>
      <c r="T155" s="2"/>
      <c r="U155" s="8"/>
      <c r="V155" s="29"/>
      <c r="W155" s="16" t="str">
        <f t="shared" si="18"/>
        <v/>
      </c>
      <c r="X155" s="20" t="str">
        <f t="shared" si="19"/>
        <v/>
      </c>
      <c r="Y155" s="5" t="str">
        <f t="shared" si="20"/>
        <v/>
      </c>
      <c r="Z155" s="20" t="str">
        <f t="shared" si="21"/>
        <v/>
      </c>
      <c r="AA155" s="2"/>
      <c r="AB155" s="18" t="str">
        <f t="shared" si="22"/>
        <v/>
      </c>
      <c r="AC155" s="22" t="str">
        <f t="shared" si="23"/>
        <v/>
      </c>
      <c r="AD155" s="2"/>
      <c r="AE155" s="2"/>
      <c r="AF155" s="2"/>
      <c r="AG155" s="2"/>
    </row>
    <row r="156" spans="1:33" ht="21.9" customHeight="1" x14ac:dyDescent="0.2">
      <c r="A156" s="26" t="str">
        <f t="shared" si="24"/>
        <v/>
      </c>
      <c r="B156" s="26" t="str">
        <f t="shared" si="25"/>
        <v/>
      </c>
      <c r="C156" s="27"/>
      <c r="D156" s="71"/>
      <c r="E156" s="71"/>
      <c r="F156" s="71"/>
      <c r="G156" s="71"/>
      <c r="H156" s="71"/>
      <c r="I156" s="5"/>
      <c r="J156" s="20"/>
      <c r="K156" s="5"/>
      <c r="L156" s="20"/>
      <c r="M156" s="5"/>
      <c r="N156" s="20"/>
      <c r="O156" s="5"/>
      <c r="P156" s="7"/>
      <c r="Q156" s="5"/>
      <c r="R156" s="12"/>
      <c r="T156" s="2"/>
      <c r="U156" s="8"/>
      <c r="V156" s="29"/>
      <c r="W156" s="16" t="str">
        <f t="shared" si="18"/>
        <v/>
      </c>
      <c r="X156" s="20" t="str">
        <f t="shared" si="19"/>
        <v/>
      </c>
      <c r="Y156" s="5" t="str">
        <f t="shared" si="20"/>
        <v/>
      </c>
      <c r="Z156" s="20" t="str">
        <f t="shared" si="21"/>
        <v/>
      </c>
      <c r="AA156" s="2"/>
      <c r="AB156" s="18" t="str">
        <f t="shared" si="22"/>
        <v/>
      </c>
      <c r="AC156" s="22" t="str">
        <f t="shared" si="23"/>
        <v/>
      </c>
      <c r="AD156" s="2"/>
      <c r="AE156" s="2"/>
      <c r="AF156" s="2"/>
      <c r="AG156" s="2"/>
    </row>
    <row r="157" spans="1:33" ht="21.9" customHeight="1" x14ac:dyDescent="0.2">
      <c r="A157" s="26" t="str">
        <f t="shared" si="24"/>
        <v/>
      </c>
      <c r="B157" s="26" t="str">
        <f t="shared" si="25"/>
        <v/>
      </c>
      <c r="C157" s="27"/>
      <c r="D157" s="71"/>
      <c r="E157" s="71"/>
      <c r="F157" s="71"/>
      <c r="G157" s="71"/>
      <c r="H157" s="71"/>
      <c r="I157" s="5"/>
      <c r="J157" s="20"/>
      <c r="K157" s="5"/>
      <c r="L157" s="20"/>
      <c r="M157" s="5"/>
      <c r="N157" s="20"/>
      <c r="O157" s="5"/>
      <c r="P157" s="7"/>
      <c r="Q157" s="5"/>
      <c r="R157" s="12"/>
      <c r="T157" s="2"/>
      <c r="U157" s="8"/>
      <c r="V157" s="29"/>
      <c r="W157" s="16" t="str">
        <f t="shared" si="18"/>
        <v/>
      </c>
      <c r="X157" s="20" t="str">
        <f t="shared" si="19"/>
        <v/>
      </c>
      <c r="Y157" s="5" t="str">
        <f t="shared" si="20"/>
        <v/>
      </c>
      <c r="Z157" s="20" t="str">
        <f t="shared" si="21"/>
        <v/>
      </c>
      <c r="AA157" s="2"/>
      <c r="AB157" s="18" t="str">
        <f t="shared" si="22"/>
        <v/>
      </c>
      <c r="AC157" s="22" t="str">
        <f t="shared" si="23"/>
        <v/>
      </c>
      <c r="AD157" s="2"/>
      <c r="AE157" s="2"/>
      <c r="AF157" s="2"/>
      <c r="AG157" s="2"/>
    </row>
    <row r="158" spans="1:33" ht="21.9" customHeight="1" x14ac:dyDescent="0.2">
      <c r="A158" s="26" t="str">
        <f t="shared" si="24"/>
        <v/>
      </c>
      <c r="B158" s="26" t="str">
        <f t="shared" si="25"/>
        <v/>
      </c>
      <c r="C158" s="27"/>
      <c r="D158" s="71"/>
      <c r="E158" s="71"/>
      <c r="F158" s="71"/>
      <c r="G158" s="71"/>
      <c r="H158" s="71"/>
      <c r="I158" s="5"/>
      <c r="J158" s="20"/>
      <c r="K158" s="5"/>
      <c r="L158" s="20"/>
      <c r="M158" s="5"/>
      <c r="N158" s="20"/>
      <c r="O158" s="5"/>
      <c r="P158" s="7"/>
      <c r="Q158" s="5"/>
      <c r="R158" s="12"/>
      <c r="T158" s="2"/>
      <c r="U158" s="8"/>
      <c r="V158" s="29"/>
      <c r="W158" s="16" t="str">
        <f t="shared" si="18"/>
        <v/>
      </c>
      <c r="X158" s="20" t="str">
        <f t="shared" si="19"/>
        <v/>
      </c>
      <c r="Y158" s="5" t="str">
        <f t="shared" si="20"/>
        <v/>
      </c>
      <c r="Z158" s="20" t="str">
        <f t="shared" si="21"/>
        <v/>
      </c>
      <c r="AA158" s="2"/>
      <c r="AB158" s="18" t="str">
        <f t="shared" si="22"/>
        <v/>
      </c>
      <c r="AC158" s="22" t="str">
        <f t="shared" si="23"/>
        <v/>
      </c>
      <c r="AD158" s="2"/>
      <c r="AE158" s="2"/>
      <c r="AF158" s="2"/>
      <c r="AG158" s="2"/>
    </row>
    <row r="159" spans="1:33" ht="21.9" customHeight="1" x14ac:dyDescent="0.2">
      <c r="A159" s="26" t="str">
        <f t="shared" si="24"/>
        <v/>
      </c>
      <c r="B159" s="26" t="str">
        <f t="shared" si="25"/>
        <v/>
      </c>
      <c r="C159" s="27"/>
      <c r="D159" s="71"/>
      <c r="E159" s="71"/>
      <c r="F159" s="71"/>
      <c r="G159" s="71"/>
      <c r="H159" s="71"/>
      <c r="I159" s="5"/>
      <c r="J159" s="20"/>
      <c r="K159" s="5"/>
      <c r="L159" s="20"/>
      <c r="M159" s="5"/>
      <c r="N159" s="20"/>
      <c r="O159" s="5"/>
      <c r="P159" s="7"/>
      <c r="Q159" s="5"/>
      <c r="R159" s="12"/>
      <c r="T159" s="2"/>
      <c r="U159" s="8"/>
      <c r="V159" s="29"/>
      <c r="W159" s="16" t="str">
        <f t="shared" si="18"/>
        <v/>
      </c>
      <c r="X159" s="20" t="str">
        <f t="shared" si="19"/>
        <v/>
      </c>
      <c r="Y159" s="5" t="str">
        <f t="shared" si="20"/>
        <v/>
      </c>
      <c r="Z159" s="20" t="str">
        <f t="shared" si="21"/>
        <v/>
      </c>
      <c r="AA159" s="2"/>
      <c r="AB159" s="18" t="str">
        <f t="shared" si="22"/>
        <v/>
      </c>
      <c r="AC159" s="22" t="str">
        <f t="shared" si="23"/>
        <v/>
      </c>
      <c r="AD159" s="2"/>
      <c r="AE159" s="2"/>
      <c r="AF159" s="2"/>
      <c r="AG159" s="2"/>
    </row>
    <row r="160" spans="1:33" ht="21.9" customHeight="1" x14ac:dyDescent="0.2">
      <c r="A160" s="26" t="str">
        <f t="shared" si="24"/>
        <v/>
      </c>
      <c r="B160" s="26" t="str">
        <f t="shared" si="25"/>
        <v/>
      </c>
      <c r="C160" s="27"/>
      <c r="D160" s="71"/>
      <c r="E160" s="71"/>
      <c r="F160" s="71"/>
      <c r="G160" s="71"/>
      <c r="H160" s="71"/>
      <c r="I160" s="5"/>
      <c r="J160" s="20"/>
      <c r="K160" s="5"/>
      <c r="L160" s="20"/>
      <c r="M160" s="5"/>
      <c r="N160" s="20"/>
      <c r="O160" s="5"/>
      <c r="P160" s="7"/>
      <c r="Q160" s="5"/>
      <c r="R160" s="12"/>
      <c r="T160" s="2"/>
      <c r="U160" s="8"/>
      <c r="V160" s="29"/>
      <c r="W160" s="16" t="str">
        <f t="shared" si="18"/>
        <v/>
      </c>
      <c r="X160" s="20" t="str">
        <f t="shared" si="19"/>
        <v/>
      </c>
      <c r="Y160" s="5" t="str">
        <f t="shared" si="20"/>
        <v/>
      </c>
      <c r="Z160" s="20" t="str">
        <f t="shared" si="21"/>
        <v/>
      </c>
      <c r="AA160" s="2"/>
      <c r="AB160" s="18" t="str">
        <f t="shared" si="22"/>
        <v/>
      </c>
      <c r="AC160" s="22" t="str">
        <f t="shared" si="23"/>
        <v/>
      </c>
      <c r="AD160" s="2"/>
      <c r="AE160" s="2"/>
      <c r="AF160" s="2"/>
      <c r="AG160" s="2"/>
    </row>
    <row r="161" spans="1:33" ht="21.9" customHeight="1" x14ac:dyDescent="0.2">
      <c r="A161" s="26" t="str">
        <f t="shared" si="24"/>
        <v/>
      </c>
      <c r="B161" s="26" t="str">
        <f t="shared" si="25"/>
        <v/>
      </c>
      <c r="C161" s="27"/>
      <c r="D161" s="71"/>
      <c r="E161" s="71"/>
      <c r="F161" s="71"/>
      <c r="G161" s="71"/>
      <c r="H161" s="71"/>
      <c r="I161" s="5"/>
      <c r="J161" s="20"/>
      <c r="K161" s="5"/>
      <c r="L161" s="20"/>
      <c r="M161" s="5"/>
      <c r="N161" s="20"/>
      <c r="O161" s="5"/>
      <c r="P161" s="7"/>
      <c r="Q161" s="5"/>
      <c r="R161" s="12"/>
      <c r="T161" s="2"/>
      <c r="U161" s="8"/>
      <c r="V161" s="29"/>
      <c r="W161" s="16" t="str">
        <f t="shared" si="18"/>
        <v/>
      </c>
      <c r="X161" s="20" t="str">
        <f t="shared" si="19"/>
        <v/>
      </c>
      <c r="Y161" s="5" t="str">
        <f t="shared" si="20"/>
        <v/>
      </c>
      <c r="Z161" s="20" t="str">
        <f t="shared" si="21"/>
        <v/>
      </c>
      <c r="AA161" s="2"/>
      <c r="AB161" s="18" t="str">
        <f t="shared" si="22"/>
        <v/>
      </c>
      <c r="AC161" s="22" t="str">
        <f t="shared" si="23"/>
        <v/>
      </c>
      <c r="AD161" s="2"/>
      <c r="AE161" s="2"/>
      <c r="AF161" s="2"/>
      <c r="AG161" s="2"/>
    </row>
    <row r="162" spans="1:33" ht="21.9" customHeight="1" x14ac:dyDescent="0.2">
      <c r="A162" s="26" t="str">
        <f t="shared" si="24"/>
        <v/>
      </c>
      <c r="B162" s="26" t="str">
        <f t="shared" si="25"/>
        <v/>
      </c>
      <c r="C162" s="27"/>
      <c r="D162" s="71"/>
      <c r="E162" s="71"/>
      <c r="F162" s="71"/>
      <c r="G162" s="71"/>
      <c r="H162" s="71"/>
      <c r="I162" s="5"/>
      <c r="J162" s="20"/>
      <c r="K162" s="5"/>
      <c r="L162" s="20"/>
      <c r="M162" s="5"/>
      <c r="N162" s="20"/>
      <c r="O162" s="5"/>
      <c r="P162" s="7"/>
      <c r="Q162" s="5"/>
      <c r="R162" s="12"/>
      <c r="T162" s="2"/>
      <c r="U162" s="8"/>
      <c r="V162" s="29"/>
      <c r="W162" s="16" t="str">
        <f t="shared" si="18"/>
        <v/>
      </c>
      <c r="X162" s="20" t="str">
        <f t="shared" si="19"/>
        <v/>
      </c>
      <c r="Y162" s="5" t="str">
        <f t="shared" si="20"/>
        <v/>
      </c>
      <c r="Z162" s="20" t="str">
        <f t="shared" si="21"/>
        <v/>
      </c>
      <c r="AA162" s="2"/>
      <c r="AB162" s="18" t="str">
        <f t="shared" si="22"/>
        <v/>
      </c>
      <c r="AC162" s="22" t="str">
        <f t="shared" si="23"/>
        <v/>
      </c>
      <c r="AD162" s="2"/>
      <c r="AE162" s="2"/>
      <c r="AF162" s="2"/>
      <c r="AG162" s="2"/>
    </row>
    <row r="163" spans="1:33" ht="21.9" customHeight="1" x14ac:dyDescent="0.2">
      <c r="A163" s="26" t="str">
        <f t="shared" si="24"/>
        <v/>
      </c>
      <c r="B163" s="26" t="str">
        <f t="shared" si="25"/>
        <v/>
      </c>
      <c r="C163" s="27"/>
      <c r="D163" s="71"/>
      <c r="E163" s="71"/>
      <c r="F163" s="71"/>
      <c r="G163" s="71"/>
      <c r="H163" s="71"/>
      <c r="I163" s="5"/>
      <c r="J163" s="20"/>
      <c r="K163" s="5"/>
      <c r="L163" s="20"/>
      <c r="M163" s="5"/>
      <c r="N163" s="20"/>
      <c r="O163" s="5"/>
      <c r="P163" s="7"/>
      <c r="Q163" s="5"/>
      <c r="R163" s="12"/>
      <c r="T163" s="2"/>
      <c r="U163" s="8"/>
      <c r="V163" s="29"/>
      <c r="W163" s="16" t="str">
        <f t="shared" si="18"/>
        <v/>
      </c>
      <c r="X163" s="20" t="str">
        <f t="shared" si="19"/>
        <v/>
      </c>
      <c r="Y163" s="5" t="str">
        <f t="shared" si="20"/>
        <v/>
      </c>
      <c r="Z163" s="20" t="str">
        <f t="shared" si="21"/>
        <v/>
      </c>
      <c r="AA163" s="2"/>
      <c r="AB163" s="18" t="str">
        <f t="shared" si="22"/>
        <v/>
      </c>
      <c r="AC163" s="22" t="str">
        <f t="shared" si="23"/>
        <v/>
      </c>
      <c r="AD163" s="2"/>
      <c r="AE163" s="2"/>
      <c r="AF163" s="2"/>
      <c r="AG163" s="2"/>
    </row>
    <row r="164" spans="1:33" ht="21.9" customHeight="1" x14ac:dyDescent="0.2">
      <c r="A164" s="26" t="str">
        <f t="shared" si="24"/>
        <v/>
      </c>
      <c r="B164" s="26" t="str">
        <f t="shared" si="25"/>
        <v/>
      </c>
      <c r="C164" s="27"/>
      <c r="D164" s="71"/>
      <c r="E164" s="71"/>
      <c r="F164" s="71"/>
      <c r="G164" s="71"/>
      <c r="H164" s="71"/>
      <c r="I164" s="5"/>
      <c r="J164" s="20"/>
      <c r="K164" s="5"/>
      <c r="L164" s="20"/>
      <c r="M164" s="5"/>
      <c r="N164" s="20"/>
      <c r="O164" s="5"/>
      <c r="P164" s="7"/>
      <c r="Q164" s="5"/>
      <c r="R164" s="12"/>
      <c r="T164" s="2"/>
      <c r="U164" s="8"/>
      <c r="V164" s="29"/>
      <c r="W164" s="16" t="str">
        <f t="shared" si="18"/>
        <v/>
      </c>
      <c r="X164" s="20" t="str">
        <f t="shared" si="19"/>
        <v/>
      </c>
      <c r="Y164" s="5" t="str">
        <f t="shared" si="20"/>
        <v/>
      </c>
      <c r="Z164" s="20" t="str">
        <f t="shared" si="21"/>
        <v/>
      </c>
      <c r="AA164" s="2"/>
      <c r="AB164" s="18" t="str">
        <f t="shared" si="22"/>
        <v/>
      </c>
      <c r="AC164" s="22" t="str">
        <f t="shared" si="23"/>
        <v/>
      </c>
      <c r="AD164" s="2"/>
      <c r="AE164" s="2"/>
      <c r="AF164" s="2"/>
      <c r="AG164" s="2"/>
    </row>
    <row r="165" spans="1:33" ht="21.9" customHeight="1" x14ac:dyDescent="0.2">
      <c r="A165" s="26" t="str">
        <f t="shared" si="24"/>
        <v/>
      </c>
      <c r="B165" s="26" t="str">
        <f t="shared" si="25"/>
        <v/>
      </c>
      <c r="C165" s="27"/>
      <c r="D165" s="71"/>
      <c r="E165" s="71"/>
      <c r="F165" s="71"/>
      <c r="G165" s="71"/>
      <c r="H165" s="71"/>
      <c r="I165" s="5"/>
      <c r="J165" s="20"/>
      <c r="K165" s="5"/>
      <c r="L165" s="20"/>
      <c r="M165" s="5"/>
      <c r="N165" s="20"/>
      <c r="O165" s="5"/>
      <c r="P165" s="7"/>
      <c r="Q165" s="5"/>
      <c r="R165" s="12"/>
      <c r="T165" s="2"/>
      <c r="U165" s="8"/>
      <c r="V165" s="29"/>
      <c r="W165" s="16" t="str">
        <f t="shared" si="18"/>
        <v/>
      </c>
      <c r="X165" s="20" t="str">
        <f t="shared" si="19"/>
        <v/>
      </c>
      <c r="Y165" s="5" t="str">
        <f t="shared" si="20"/>
        <v/>
      </c>
      <c r="Z165" s="20" t="str">
        <f t="shared" si="21"/>
        <v/>
      </c>
      <c r="AA165" s="2"/>
      <c r="AB165" s="18" t="str">
        <f t="shared" si="22"/>
        <v/>
      </c>
      <c r="AC165" s="22" t="str">
        <f t="shared" si="23"/>
        <v/>
      </c>
      <c r="AD165" s="2"/>
      <c r="AE165" s="2"/>
      <c r="AF165" s="2"/>
      <c r="AG165" s="2"/>
    </row>
    <row r="166" spans="1:33" ht="21.9" customHeight="1" x14ac:dyDescent="0.2">
      <c r="A166" s="26" t="str">
        <f t="shared" si="24"/>
        <v/>
      </c>
      <c r="B166" s="26" t="str">
        <f t="shared" si="25"/>
        <v/>
      </c>
      <c r="C166" s="27"/>
      <c r="D166" s="71"/>
      <c r="E166" s="71"/>
      <c r="F166" s="71"/>
      <c r="G166" s="71"/>
      <c r="H166" s="71"/>
      <c r="I166" s="5"/>
      <c r="J166" s="20"/>
      <c r="K166" s="5"/>
      <c r="L166" s="20"/>
      <c r="M166" s="5"/>
      <c r="N166" s="20"/>
      <c r="O166" s="5"/>
      <c r="P166" s="7"/>
      <c r="Q166" s="5"/>
      <c r="R166" s="12"/>
      <c r="T166" s="2"/>
      <c r="U166" s="8"/>
      <c r="V166" s="29"/>
      <c r="W166" s="16" t="str">
        <f t="shared" si="18"/>
        <v/>
      </c>
      <c r="X166" s="20" t="str">
        <f t="shared" si="19"/>
        <v/>
      </c>
      <c r="Y166" s="5" t="str">
        <f t="shared" si="20"/>
        <v/>
      </c>
      <c r="Z166" s="20" t="str">
        <f t="shared" si="21"/>
        <v/>
      </c>
      <c r="AA166" s="2"/>
      <c r="AB166" s="18" t="str">
        <f t="shared" si="22"/>
        <v/>
      </c>
      <c r="AC166" s="22" t="str">
        <f t="shared" si="23"/>
        <v/>
      </c>
      <c r="AD166" s="2"/>
      <c r="AE166" s="2"/>
      <c r="AF166" s="2"/>
      <c r="AG166" s="2"/>
    </row>
    <row r="167" spans="1:33" ht="21.9" customHeight="1" x14ac:dyDescent="0.2">
      <c r="A167" s="26" t="str">
        <f t="shared" si="24"/>
        <v/>
      </c>
      <c r="B167" s="26" t="str">
        <f t="shared" si="25"/>
        <v/>
      </c>
      <c r="C167" s="27"/>
      <c r="D167" s="71"/>
      <c r="E167" s="71"/>
      <c r="F167" s="71"/>
      <c r="G167" s="71"/>
      <c r="H167" s="71"/>
      <c r="I167" s="5"/>
      <c r="J167" s="20"/>
      <c r="K167" s="5"/>
      <c r="L167" s="20"/>
      <c r="M167" s="5"/>
      <c r="N167" s="20"/>
      <c r="O167" s="5"/>
      <c r="P167" s="7"/>
      <c r="Q167" s="5"/>
      <c r="R167" s="12"/>
      <c r="T167" s="2"/>
      <c r="U167" s="8"/>
      <c r="V167" s="29"/>
      <c r="W167" s="16" t="str">
        <f t="shared" si="18"/>
        <v/>
      </c>
      <c r="X167" s="20" t="str">
        <f t="shared" si="19"/>
        <v/>
      </c>
      <c r="Y167" s="5" t="str">
        <f t="shared" si="20"/>
        <v/>
      </c>
      <c r="Z167" s="20" t="str">
        <f t="shared" si="21"/>
        <v/>
      </c>
      <c r="AA167" s="2"/>
      <c r="AB167" s="18" t="str">
        <f t="shared" si="22"/>
        <v/>
      </c>
      <c r="AC167" s="22" t="str">
        <f t="shared" si="23"/>
        <v/>
      </c>
      <c r="AD167" s="2"/>
      <c r="AE167" s="2"/>
      <c r="AF167" s="2"/>
      <c r="AG167" s="2"/>
    </row>
    <row r="168" spans="1:33" ht="21.9" customHeight="1" x14ac:dyDescent="0.2">
      <c r="A168" s="26" t="str">
        <f t="shared" si="24"/>
        <v/>
      </c>
      <c r="B168" s="26" t="str">
        <f t="shared" si="25"/>
        <v/>
      </c>
      <c r="C168" s="27"/>
      <c r="D168" s="71"/>
      <c r="E168" s="71"/>
      <c r="F168" s="71"/>
      <c r="G168" s="71"/>
      <c r="H168" s="71"/>
      <c r="I168" s="5"/>
      <c r="J168" s="20"/>
      <c r="K168" s="5"/>
      <c r="L168" s="20"/>
      <c r="M168" s="5"/>
      <c r="N168" s="20"/>
      <c r="O168" s="5"/>
      <c r="P168" s="7"/>
      <c r="Q168" s="5"/>
      <c r="R168" s="12"/>
      <c r="T168" s="2"/>
      <c r="U168" s="8"/>
      <c r="V168" s="29"/>
      <c r="W168" s="16" t="str">
        <f t="shared" si="18"/>
        <v/>
      </c>
      <c r="X168" s="20" t="str">
        <f t="shared" si="19"/>
        <v/>
      </c>
      <c r="Y168" s="5" t="str">
        <f t="shared" si="20"/>
        <v/>
      </c>
      <c r="Z168" s="20" t="str">
        <f t="shared" si="21"/>
        <v/>
      </c>
      <c r="AA168" s="2"/>
      <c r="AB168" s="18" t="str">
        <f t="shared" si="22"/>
        <v/>
      </c>
      <c r="AC168" s="22" t="str">
        <f t="shared" si="23"/>
        <v/>
      </c>
      <c r="AD168" s="2"/>
      <c r="AE168" s="2"/>
      <c r="AF168" s="2"/>
      <c r="AG168" s="2"/>
    </row>
    <row r="169" spans="1:33" ht="21.9" customHeight="1" x14ac:dyDescent="0.2">
      <c r="A169" s="26" t="str">
        <f t="shared" si="24"/>
        <v/>
      </c>
      <c r="B169" s="26" t="str">
        <f t="shared" si="25"/>
        <v/>
      </c>
      <c r="C169" s="27"/>
      <c r="D169" s="71"/>
      <c r="E169" s="71"/>
      <c r="F169" s="71"/>
      <c r="G169" s="71"/>
      <c r="H169" s="71"/>
      <c r="I169" s="5"/>
      <c r="J169" s="20"/>
      <c r="K169" s="5"/>
      <c r="L169" s="20"/>
      <c r="M169" s="5"/>
      <c r="N169" s="20"/>
      <c r="O169" s="5"/>
      <c r="P169" s="7"/>
      <c r="Q169" s="5"/>
      <c r="R169" s="12"/>
      <c r="T169" s="2"/>
      <c r="U169" s="8"/>
      <c r="V169" s="29"/>
      <c r="W169" s="16" t="str">
        <f t="shared" si="18"/>
        <v/>
      </c>
      <c r="X169" s="20" t="str">
        <f t="shared" si="19"/>
        <v/>
      </c>
      <c r="Y169" s="5" t="str">
        <f t="shared" si="20"/>
        <v/>
      </c>
      <c r="Z169" s="20" t="str">
        <f t="shared" si="21"/>
        <v/>
      </c>
      <c r="AA169" s="2"/>
      <c r="AB169" s="18" t="str">
        <f t="shared" si="22"/>
        <v/>
      </c>
      <c r="AC169" s="22" t="str">
        <f t="shared" si="23"/>
        <v/>
      </c>
      <c r="AD169" s="2"/>
      <c r="AE169" s="2"/>
      <c r="AF169" s="2"/>
      <c r="AG169" s="2"/>
    </row>
    <row r="170" spans="1:33" ht="21.9" customHeight="1" x14ac:dyDescent="0.2">
      <c r="A170" s="26" t="str">
        <f t="shared" si="24"/>
        <v/>
      </c>
      <c r="B170" s="26" t="str">
        <f t="shared" si="25"/>
        <v/>
      </c>
      <c r="C170" s="27"/>
      <c r="D170" s="71"/>
      <c r="E170" s="71"/>
      <c r="F170" s="71"/>
      <c r="G170" s="71"/>
      <c r="H170" s="71"/>
      <c r="I170" s="5"/>
      <c r="J170" s="20"/>
      <c r="K170" s="5"/>
      <c r="L170" s="20"/>
      <c r="M170" s="5"/>
      <c r="N170" s="20"/>
      <c r="O170" s="5"/>
      <c r="P170" s="7"/>
      <c r="Q170" s="5"/>
      <c r="R170" s="12"/>
      <c r="T170" s="2"/>
      <c r="U170" s="8"/>
      <c r="V170" s="29"/>
      <c r="W170" s="16" t="str">
        <f t="shared" si="18"/>
        <v/>
      </c>
      <c r="X170" s="20" t="str">
        <f t="shared" si="19"/>
        <v/>
      </c>
      <c r="Y170" s="5" t="str">
        <f t="shared" si="20"/>
        <v/>
      </c>
      <c r="Z170" s="20" t="str">
        <f t="shared" si="21"/>
        <v/>
      </c>
      <c r="AA170" s="2"/>
      <c r="AB170" s="18" t="str">
        <f t="shared" si="22"/>
        <v/>
      </c>
      <c r="AC170" s="22" t="str">
        <f t="shared" si="23"/>
        <v/>
      </c>
      <c r="AD170" s="2"/>
      <c r="AE170" s="2"/>
      <c r="AF170" s="2"/>
      <c r="AG170" s="2"/>
    </row>
    <row r="171" spans="1:33" ht="21.9" customHeight="1" x14ac:dyDescent="0.2">
      <c r="A171" s="26" t="str">
        <f t="shared" si="24"/>
        <v/>
      </c>
      <c r="B171" s="26" t="str">
        <f t="shared" si="25"/>
        <v/>
      </c>
      <c r="C171" s="27"/>
      <c r="D171" s="71"/>
      <c r="E171" s="71"/>
      <c r="F171" s="71"/>
      <c r="G171" s="71"/>
      <c r="H171" s="71"/>
      <c r="I171" s="5"/>
      <c r="J171" s="20"/>
      <c r="K171" s="5"/>
      <c r="L171" s="20"/>
      <c r="M171" s="5"/>
      <c r="N171" s="20"/>
      <c r="O171" s="5"/>
      <c r="P171" s="7"/>
      <c r="Q171" s="5"/>
      <c r="R171" s="12"/>
      <c r="T171" s="2"/>
      <c r="U171" s="8"/>
      <c r="V171" s="29"/>
      <c r="W171" s="16" t="str">
        <f t="shared" si="18"/>
        <v/>
      </c>
      <c r="X171" s="20" t="str">
        <f t="shared" si="19"/>
        <v/>
      </c>
      <c r="Y171" s="5" t="str">
        <f t="shared" si="20"/>
        <v/>
      </c>
      <c r="Z171" s="20" t="str">
        <f t="shared" si="21"/>
        <v/>
      </c>
      <c r="AA171" s="2"/>
      <c r="AB171" s="18" t="str">
        <f t="shared" si="22"/>
        <v/>
      </c>
      <c r="AC171" s="22" t="str">
        <f t="shared" si="23"/>
        <v/>
      </c>
      <c r="AD171" s="2"/>
      <c r="AE171" s="2"/>
      <c r="AF171" s="2"/>
      <c r="AG171" s="2"/>
    </row>
    <row r="172" spans="1:33" ht="21.9" customHeight="1" x14ac:dyDescent="0.2">
      <c r="A172" s="26" t="str">
        <f t="shared" si="24"/>
        <v/>
      </c>
      <c r="B172" s="26" t="str">
        <f t="shared" si="25"/>
        <v/>
      </c>
      <c r="C172" s="27"/>
      <c r="D172" s="71"/>
      <c r="E172" s="71"/>
      <c r="F172" s="71"/>
      <c r="G172" s="71"/>
      <c r="H172" s="71"/>
      <c r="I172" s="5"/>
      <c r="J172" s="20"/>
      <c r="K172" s="5"/>
      <c r="L172" s="20"/>
      <c r="M172" s="5"/>
      <c r="N172" s="20"/>
      <c r="O172" s="5"/>
      <c r="P172" s="7"/>
      <c r="Q172" s="5"/>
      <c r="R172" s="12"/>
      <c r="T172" s="2"/>
      <c r="U172" s="8"/>
      <c r="V172" s="29"/>
      <c r="W172" s="16" t="str">
        <f t="shared" si="18"/>
        <v/>
      </c>
      <c r="X172" s="20" t="str">
        <f t="shared" si="19"/>
        <v/>
      </c>
      <c r="Y172" s="5" t="str">
        <f t="shared" si="20"/>
        <v/>
      </c>
      <c r="Z172" s="20" t="str">
        <f t="shared" si="21"/>
        <v/>
      </c>
      <c r="AA172" s="2"/>
      <c r="AB172" s="18" t="str">
        <f t="shared" si="22"/>
        <v/>
      </c>
      <c r="AC172" s="22" t="str">
        <f t="shared" si="23"/>
        <v/>
      </c>
      <c r="AD172" s="2"/>
      <c r="AE172" s="2"/>
      <c r="AF172" s="2"/>
      <c r="AG172" s="2"/>
    </row>
    <row r="173" spans="1:33" ht="21.9" customHeight="1" x14ac:dyDescent="0.2">
      <c r="A173" s="26" t="str">
        <f t="shared" si="24"/>
        <v/>
      </c>
      <c r="B173" s="26" t="str">
        <f t="shared" si="25"/>
        <v/>
      </c>
      <c r="C173" s="27"/>
      <c r="D173" s="71"/>
      <c r="E173" s="71"/>
      <c r="F173" s="71"/>
      <c r="G173" s="71"/>
      <c r="H173" s="71"/>
      <c r="I173" s="5"/>
      <c r="J173" s="20"/>
      <c r="K173" s="5"/>
      <c r="L173" s="20"/>
      <c r="M173" s="5"/>
      <c r="N173" s="20"/>
      <c r="O173" s="5"/>
      <c r="P173" s="7"/>
      <c r="Q173" s="5"/>
      <c r="R173" s="12"/>
      <c r="T173" s="2"/>
      <c r="U173" s="8"/>
      <c r="V173" s="29"/>
      <c r="W173" s="16" t="str">
        <f t="shared" si="18"/>
        <v/>
      </c>
      <c r="X173" s="20" t="str">
        <f t="shared" si="19"/>
        <v/>
      </c>
      <c r="Y173" s="5" t="str">
        <f t="shared" si="20"/>
        <v/>
      </c>
      <c r="Z173" s="20" t="str">
        <f t="shared" si="21"/>
        <v/>
      </c>
      <c r="AA173" s="2"/>
      <c r="AB173" s="18" t="str">
        <f t="shared" si="22"/>
        <v/>
      </c>
      <c r="AC173" s="22" t="str">
        <f t="shared" si="23"/>
        <v/>
      </c>
      <c r="AD173" s="2"/>
      <c r="AE173" s="2"/>
      <c r="AF173" s="2"/>
      <c r="AG173" s="2"/>
    </row>
    <row r="174" spans="1:33" ht="21.9" customHeight="1" x14ac:dyDescent="0.2">
      <c r="A174" s="26" t="str">
        <f t="shared" si="24"/>
        <v/>
      </c>
      <c r="B174" s="26" t="str">
        <f t="shared" si="25"/>
        <v/>
      </c>
      <c r="C174" s="27"/>
      <c r="D174" s="71"/>
      <c r="E174" s="71"/>
      <c r="F174" s="71"/>
      <c r="G174" s="71"/>
      <c r="H174" s="71"/>
      <c r="I174" s="5"/>
      <c r="J174" s="20"/>
      <c r="K174" s="5"/>
      <c r="L174" s="20"/>
      <c r="M174" s="5"/>
      <c r="N174" s="20"/>
      <c r="O174" s="5"/>
      <c r="P174" s="7"/>
      <c r="Q174" s="5"/>
      <c r="R174" s="12"/>
      <c r="T174" s="2"/>
      <c r="U174" s="8"/>
      <c r="V174" s="29"/>
      <c r="W174" s="16" t="str">
        <f t="shared" si="18"/>
        <v/>
      </c>
      <c r="X174" s="20" t="str">
        <f t="shared" si="19"/>
        <v/>
      </c>
      <c r="Y174" s="5" t="str">
        <f t="shared" si="20"/>
        <v/>
      </c>
      <c r="Z174" s="20" t="str">
        <f t="shared" si="21"/>
        <v/>
      </c>
      <c r="AA174" s="2"/>
      <c r="AB174" s="18" t="str">
        <f t="shared" si="22"/>
        <v/>
      </c>
      <c r="AC174" s="22" t="str">
        <f t="shared" si="23"/>
        <v/>
      </c>
      <c r="AD174" s="2"/>
      <c r="AE174" s="2"/>
      <c r="AF174" s="2"/>
      <c r="AG174" s="2"/>
    </row>
    <row r="175" spans="1:33" ht="21.9" customHeight="1" x14ac:dyDescent="0.2">
      <c r="A175" s="26" t="str">
        <f t="shared" si="24"/>
        <v/>
      </c>
      <c r="B175" s="26" t="str">
        <f t="shared" si="25"/>
        <v/>
      </c>
      <c r="C175" s="27"/>
      <c r="D175" s="71"/>
      <c r="E175" s="71"/>
      <c r="F175" s="71"/>
      <c r="G175" s="71"/>
      <c r="H175" s="71"/>
      <c r="I175" s="5"/>
      <c r="J175" s="20"/>
      <c r="K175" s="5"/>
      <c r="L175" s="20"/>
      <c r="M175" s="5"/>
      <c r="N175" s="20"/>
      <c r="O175" s="5"/>
      <c r="P175" s="7"/>
      <c r="Q175" s="5"/>
      <c r="R175" s="12"/>
      <c r="T175" s="2"/>
      <c r="U175" s="8"/>
      <c r="V175" s="29"/>
      <c r="W175" s="16" t="str">
        <f t="shared" si="18"/>
        <v/>
      </c>
      <c r="X175" s="20" t="str">
        <f t="shared" si="19"/>
        <v/>
      </c>
      <c r="Y175" s="5" t="str">
        <f t="shared" si="20"/>
        <v/>
      </c>
      <c r="Z175" s="20" t="str">
        <f t="shared" si="21"/>
        <v/>
      </c>
      <c r="AA175" s="2"/>
      <c r="AB175" s="18" t="str">
        <f t="shared" si="22"/>
        <v/>
      </c>
      <c r="AC175" s="22" t="str">
        <f t="shared" si="23"/>
        <v/>
      </c>
      <c r="AD175" s="2"/>
      <c r="AE175" s="2"/>
      <c r="AF175" s="2"/>
      <c r="AG175" s="2"/>
    </row>
    <row r="176" spans="1:33" ht="21.9" customHeight="1" x14ac:dyDescent="0.2">
      <c r="A176" s="26" t="str">
        <f t="shared" si="24"/>
        <v/>
      </c>
      <c r="B176" s="26" t="str">
        <f t="shared" si="25"/>
        <v/>
      </c>
      <c r="C176" s="27"/>
      <c r="D176" s="71"/>
      <c r="E176" s="71"/>
      <c r="F176" s="71"/>
      <c r="G176" s="71"/>
      <c r="H176" s="71"/>
      <c r="I176" s="5"/>
      <c r="J176" s="20"/>
      <c r="K176" s="5"/>
      <c r="L176" s="20"/>
      <c r="M176" s="5"/>
      <c r="N176" s="20"/>
      <c r="O176" s="5"/>
      <c r="P176" s="7"/>
      <c r="Q176" s="5"/>
      <c r="R176" s="12"/>
      <c r="T176" s="2"/>
      <c r="U176" s="8"/>
      <c r="V176" s="29"/>
      <c r="W176" s="16" t="str">
        <f t="shared" si="18"/>
        <v/>
      </c>
      <c r="X176" s="20" t="str">
        <f t="shared" si="19"/>
        <v/>
      </c>
      <c r="Y176" s="5" t="str">
        <f t="shared" si="20"/>
        <v/>
      </c>
      <c r="Z176" s="20" t="str">
        <f t="shared" si="21"/>
        <v/>
      </c>
      <c r="AA176" s="2"/>
      <c r="AB176" s="18" t="str">
        <f t="shared" si="22"/>
        <v/>
      </c>
      <c r="AC176" s="22" t="str">
        <f t="shared" si="23"/>
        <v/>
      </c>
      <c r="AD176" s="2"/>
      <c r="AE176" s="2"/>
      <c r="AF176" s="2"/>
      <c r="AG176" s="2"/>
    </row>
    <row r="177" spans="1:33" ht="21.9" customHeight="1" x14ac:dyDescent="0.2">
      <c r="A177" s="26" t="str">
        <f t="shared" si="24"/>
        <v/>
      </c>
      <c r="B177" s="26" t="str">
        <f t="shared" si="25"/>
        <v/>
      </c>
      <c r="C177" s="27"/>
      <c r="D177" s="71"/>
      <c r="E177" s="71"/>
      <c r="F177" s="71"/>
      <c r="G177" s="71"/>
      <c r="H177" s="71"/>
      <c r="I177" s="5"/>
      <c r="J177" s="20"/>
      <c r="K177" s="5"/>
      <c r="L177" s="20"/>
      <c r="M177" s="5"/>
      <c r="N177" s="20"/>
      <c r="O177" s="5"/>
      <c r="P177" s="7"/>
      <c r="Q177" s="5"/>
      <c r="R177" s="12"/>
      <c r="T177" s="2"/>
      <c r="U177" s="8"/>
      <c r="V177" s="29"/>
      <c r="W177" s="16" t="str">
        <f t="shared" si="18"/>
        <v/>
      </c>
      <c r="X177" s="20" t="str">
        <f t="shared" si="19"/>
        <v/>
      </c>
      <c r="Y177" s="5" t="str">
        <f t="shared" si="20"/>
        <v/>
      </c>
      <c r="Z177" s="20" t="str">
        <f t="shared" si="21"/>
        <v/>
      </c>
      <c r="AA177" s="2"/>
      <c r="AB177" s="18" t="str">
        <f t="shared" si="22"/>
        <v/>
      </c>
      <c r="AC177" s="22" t="str">
        <f t="shared" si="23"/>
        <v/>
      </c>
      <c r="AD177" s="2"/>
      <c r="AE177" s="2"/>
      <c r="AF177" s="2"/>
      <c r="AG177" s="2"/>
    </row>
    <row r="178" spans="1:33" ht="21.9" customHeight="1" x14ac:dyDescent="0.2">
      <c r="A178" s="26" t="str">
        <f t="shared" si="24"/>
        <v/>
      </c>
      <c r="B178" s="26" t="str">
        <f t="shared" si="25"/>
        <v/>
      </c>
      <c r="C178" s="27"/>
      <c r="D178" s="71"/>
      <c r="E178" s="71"/>
      <c r="F178" s="71"/>
      <c r="G178" s="71"/>
      <c r="H178" s="71"/>
      <c r="I178" s="5"/>
      <c r="J178" s="20"/>
      <c r="K178" s="5"/>
      <c r="L178" s="20"/>
      <c r="M178" s="5"/>
      <c r="N178" s="20"/>
      <c r="O178" s="5"/>
      <c r="P178" s="7"/>
      <c r="Q178" s="5"/>
      <c r="R178" s="12"/>
      <c r="T178" s="2"/>
      <c r="U178" s="8"/>
      <c r="V178" s="29"/>
      <c r="W178" s="16" t="str">
        <f t="shared" si="18"/>
        <v/>
      </c>
      <c r="X178" s="20" t="str">
        <f t="shared" si="19"/>
        <v/>
      </c>
      <c r="Y178" s="5" t="str">
        <f t="shared" si="20"/>
        <v/>
      </c>
      <c r="Z178" s="20" t="str">
        <f t="shared" si="21"/>
        <v/>
      </c>
      <c r="AA178" s="2"/>
      <c r="AB178" s="18" t="str">
        <f t="shared" si="22"/>
        <v/>
      </c>
      <c r="AC178" s="22" t="str">
        <f t="shared" si="23"/>
        <v/>
      </c>
      <c r="AD178" s="2"/>
      <c r="AE178" s="2"/>
      <c r="AF178" s="2"/>
      <c r="AG178" s="2"/>
    </row>
    <row r="179" spans="1:33" ht="21.9" customHeight="1" x14ac:dyDescent="0.2">
      <c r="A179" s="26" t="str">
        <f t="shared" si="24"/>
        <v/>
      </c>
      <c r="B179" s="26" t="str">
        <f t="shared" si="25"/>
        <v/>
      </c>
      <c r="C179" s="27"/>
      <c r="D179" s="71"/>
      <c r="E179" s="71"/>
      <c r="F179" s="71"/>
      <c r="G179" s="71"/>
      <c r="H179" s="71"/>
      <c r="I179" s="5"/>
      <c r="J179" s="20"/>
      <c r="K179" s="5"/>
      <c r="L179" s="20"/>
      <c r="M179" s="5"/>
      <c r="N179" s="20"/>
      <c r="O179" s="5"/>
      <c r="P179" s="7"/>
      <c r="Q179" s="5"/>
      <c r="R179" s="12"/>
      <c r="T179" s="2"/>
      <c r="U179" s="8"/>
      <c r="V179" s="29"/>
      <c r="W179" s="16" t="str">
        <f t="shared" si="18"/>
        <v/>
      </c>
      <c r="X179" s="20" t="str">
        <f t="shared" si="19"/>
        <v/>
      </c>
      <c r="Y179" s="5" t="str">
        <f t="shared" si="20"/>
        <v/>
      </c>
      <c r="Z179" s="20" t="str">
        <f t="shared" si="21"/>
        <v/>
      </c>
      <c r="AA179" s="2"/>
      <c r="AB179" s="18" t="str">
        <f t="shared" si="22"/>
        <v/>
      </c>
      <c r="AC179" s="22" t="str">
        <f t="shared" si="23"/>
        <v/>
      </c>
      <c r="AD179" s="2"/>
      <c r="AE179" s="2"/>
      <c r="AF179" s="2"/>
      <c r="AG179" s="2"/>
    </row>
    <row r="180" spans="1:33" ht="21.9" customHeight="1" x14ac:dyDescent="0.2">
      <c r="A180" s="26" t="str">
        <f t="shared" si="24"/>
        <v/>
      </c>
      <c r="B180" s="26" t="str">
        <f t="shared" si="25"/>
        <v/>
      </c>
      <c r="C180" s="27"/>
      <c r="D180" s="71"/>
      <c r="E180" s="71"/>
      <c r="F180" s="71"/>
      <c r="G180" s="71"/>
      <c r="H180" s="71"/>
      <c r="I180" s="5"/>
      <c r="J180" s="20"/>
      <c r="K180" s="5"/>
      <c r="L180" s="20"/>
      <c r="M180" s="5"/>
      <c r="N180" s="20"/>
      <c r="O180" s="5"/>
      <c r="P180" s="7"/>
      <c r="Q180" s="5"/>
      <c r="R180" s="12"/>
      <c r="T180" s="2"/>
      <c r="U180" s="8"/>
      <c r="V180" s="29"/>
      <c r="W180" s="16" t="str">
        <f t="shared" si="18"/>
        <v/>
      </c>
      <c r="X180" s="20" t="str">
        <f t="shared" si="19"/>
        <v/>
      </c>
      <c r="Y180" s="5" t="str">
        <f t="shared" si="20"/>
        <v/>
      </c>
      <c r="Z180" s="20" t="str">
        <f t="shared" si="21"/>
        <v/>
      </c>
      <c r="AA180" s="2"/>
      <c r="AB180" s="18" t="str">
        <f t="shared" si="22"/>
        <v/>
      </c>
      <c r="AC180" s="22" t="str">
        <f t="shared" si="23"/>
        <v/>
      </c>
      <c r="AD180" s="2"/>
      <c r="AE180" s="2"/>
      <c r="AF180" s="2"/>
      <c r="AG180" s="2"/>
    </row>
    <row r="181" spans="1:33" ht="21.9" customHeight="1" x14ac:dyDescent="0.2">
      <c r="A181" s="26" t="str">
        <f t="shared" si="24"/>
        <v/>
      </c>
      <c r="B181" s="26" t="str">
        <f t="shared" si="25"/>
        <v/>
      </c>
      <c r="C181" s="27"/>
      <c r="D181" s="71"/>
      <c r="E181" s="71"/>
      <c r="F181" s="71"/>
      <c r="G181" s="71"/>
      <c r="H181" s="71"/>
      <c r="I181" s="5"/>
      <c r="J181" s="20"/>
      <c r="K181" s="5"/>
      <c r="L181" s="20"/>
      <c r="M181" s="5"/>
      <c r="N181" s="20"/>
      <c r="O181" s="5"/>
      <c r="P181" s="7"/>
      <c r="Q181" s="5"/>
      <c r="R181" s="12"/>
      <c r="T181" s="2"/>
      <c r="U181" s="8"/>
      <c r="V181" s="29"/>
      <c r="W181" s="16" t="str">
        <f t="shared" si="18"/>
        <v/>
      </c>
      <c r="X181" s="20" t="str">
        <f t="shared" si="19"/>
        <v/>
      </c>
      <c r="Y181" s="5" t="str">
        <f t="shared" si="20"/>
        <v/>
      </c>
      <c r="Z181" s="20" t="str">
        <f t="shared" si="21"/>
        <v/>
      </c>
      <c r="AA181" s="2"/>
      <c r="AB181" s="18" t="str">
        <f t="shared" si="22"/>
        <v/>
      </c>
      <c r="AC181" s="22" t="str">
        <f t="shared" si="23"/>
        <v/>
      </c>
      <c r="AD181" s="2"/>
      <c r="AE181" s="2"/>
      <c r="AF181" s="2"/>
      <c r="AG181" s="2"/>
    </row>
    <row r="182" spans="1:33" ht="21.9" customHeight="1" x14ac:dyDescent="0.2">
      <c r="A182" s="26" t="str">
        <f t="shared" si="24"/>
        <v/>
      </c>
      <c r="B182" s="26" t="str">
        <f t="shared" si="25"/>
        <v/>
      </c>
      <c r="C182" s="27"/>
      <c r="D182" s="71"/>
      <c r="E182" s="71"/>
      <c r="F182" s="71"/>
      <c r="G182" s="71"/>
      <c r="H182" s="71"/>
      <c r="I182" s="5"/>
      <c r="J182" s="20"/>
      <c r="K182" s="5"/>
      <c r="L182" s="20"/>
      <c r="M182" s="5"/>
      <c r="N182" s="20"/>
      <c r="O182" s="5"/>
      <c r="P182" s="7"/>
      <c r="Q182" s="5"/>
      <c r="R182" s="12"/>
      <c r="T182" s="2"/>
      <c r="U182" s="8"/>
      <c r="V182" s="29"/>
      <c r="W182" s="16" t="str">
        <f t="shared" si="18"/>
        <v/>
      </c>
      <c r="X182" s="20" t="str">
        <f t="shared" si="19"/>
        <v/>
      </c>
      <c r="Y182" s="5" t="str">
        <f t="shared" si="20"/>
        <v/>
      </c>
      <c r="Z182" s="20" t="str">
        <f t="shared" si="21"/>
        <v/>
      </c>
      <c r="AA182" s="2"/>
      <c r="AB182" s="18" t="str">
        <f t="shared" si="22"/>
        <v/>
      </c>
      <c r="AC182" s="22" t="str">
        <f t="shared" si="23"/>
        <v/>
      </c>
      <c r="AD182" s="2"/>
      <c r="AE182" s="2"/>
      <c r="AF182" s="2"/>
      <c r="AG182" s="2"/>
    </row>
    <row r="183" spans="1:33" ht="21.9" customHeight="1" x14ac:dyDescent="0.2">
      <c r="A183" s="26" t="str">
        <f t="shared" si="24"/>
        <v/>
      </c>
      <c r="B183" s="26" t="str">
        <f t="shared" si="25"/>
        <v/>
      </c>
      <c r="C183" s="27"/>
      <c r="D183" s="71"/>
      <c r="E183" s="71"/>
      <c r="F183" s="71"/>
      <c r="G183" s="71"/>
      <c r="H183" s="71"/>
      <c r="I183" s="5"/>
      <c r="J183" s="20"/>
      <c r="K183" s="5"/>
      <c r="L183" s="20"/>
      <c r="M183" s="5"/>
      <c r="N183" s="20"/>
      <c r="O183" s="5"/>
      <c r="P183" s="7"/>
      <c r="Q183" s="5"/>
      <c r="R183" s="12"/>
      <c r="T183" s="2"/>
      <c r="U183" s="8"/>
      <c r="V183" s="29"/>
      <c r="W183" s="16" t="str">
        <f t="shared" si="18"/>
        <v/>
      </c>
      <c r="X183" s="20" t="str">
        <f t="shared" si="19"/>
        <v/>
      </c>
      <c r="Y183" s="5" t="str">
        <f t="shared" si="20"/>
        <v/>
      </c>
      <c r="Z183" s="20" t="str">
        <f t="shared" si="21"/>
        <v/>
      </c>
      <c r="AA183" s="2"/>
      <c r="AB183" s="18" t="str">
        <f t="shared" si="22"/>
        <v/>
      </c>
      <c r="AC183" s="22" t="str">
        <f t="shared" si="23"/>
        <v/>
      </c>
      <c r="AD183" s="2"/>
      <c r="AE183" s="2"/>
      <c r="AF183" s="2"/>
      <c r="AG183" s="2"/>
    </row>
    <row r="184" spans="1:33" ht="21.9" customHeight="1" x14ac:dyDescent="0.2">
      <c r="A184" s="26" t="str">
        <f t="shared" si="24"/>
        <v/>
      </c>
      <c r="B184" s="26" t="str">
        <f t="shared" si="25"/>
        <v/>
      </c>
      <c r="C184" s="27"/>
      <c r="D184" s="71"/>
      <c r="E184" s="71"/>
      <c r="F184" s="71"/>
      <c r="G184" s="71"/>
      <c r="H184" s="71"/>
      <c r="I184" s="5"/>
      <c r="J184" s="20"/>
      <c r="K184" s="5"/>
      <c r="L184" s="20"/>
      <c r="M184" s="5"/>
      <c r="N184" s="20"/>
      <c r="O184" s="5"/>
      <c r="P184" s="7"/>
      <c r="Q184" s="5"/>
      <c r="R184" s="12"/>
      <c r="T184" s="2"/>
      <c r="U184" s="8"/>
      <c r="V184" s="29"/>
      <c r="W184" s="16" t="str">
        <f t="shared" si="18"/>
        <v/>
      </c>
      <c r="X184" s="20" t="str">
        <f t="shared" si="19"/>
        <v/>
      </c>
      <c r="Y184" s="5" t="str">
        <f t="shared" si="20"/>
        <v/>
      </c>
      <c r="Z184" s="20" t="str">
        <f t="shared" si="21"/>
        <v/>
      </c>
      <c r="AA184" s="2"/>
      <c r="AB184" s="18" t="str">
        <f t="shared" si="22"/>
        <v/>
      </c>
      <c r="AC184" s="22" t="str">
        <f t="shared" si="23"/>
        <v/>
      </c>
      <c r="AD184" s="2"/>
      <c r="AE184" s="2"/>
      <c r="AF184" s="2"/>
      <c r="AG184" s="2"/>
    </row>
    <row r="185" spans="1:33" ht="21.9" customHeight="1" x14ac:dyDescent="0.2">
      <c r="A185" s="26" t="str">
        <f t="shared" si="24"/>
        <v/>
      </c>
      <c r="B185" s="26" t="str">
        <f t="shared" si="25"/>
        <v/>
      </c>
      <c r="C185" s="27"/>
      <c r="D185" s="71"/>
      <c r="E185" s="71"/>
      <c r="F185" s="71"/>
      <c r="G185" s="71"/>
      <c r="H185" s="71"/>
      <c r="I185" s="5"/>
      <c r="J185" s="20"/>
      <c r="K185" s="5"/>
      <c r="L185" s="20"/>
      <c r="M185" s="5"/>
      <c r="N185" s="20"/>
      <c r="O185" s="5"/>
      <c r="P185" s="7"/>
      <c r="Q185" s="5"/>
      <c r="R185" s="12"/>
      <c r="T185" s="2"/>
      <c r="U185" s="8"/>
      <c r="V185" s="29"/>
      <c r="W185" s="16" t="str">
        <f t="shared" si="18"/>
        <v/>
      </c>
      <c r="X185" s="20" t="str">
        <f t="shared" si="19"/>
        <v/>
      </c>
      <c r="Y185" s="5" t="str">
        <f t="shared" si="20"/>
        <v/>
      </c>
      <c r="Z185" s="20" t="str">
        <f t="shared" si="21"/>
        <v/>
      </c>
      <c r="AA185" s="2"/>
      <c r="AB185" s="18" t="str">
        <f t="shared" si="22"/>
        <v/>
      </c>
      <c r="AC185" s="22" t="str">
        <f t="shared" si="23"/>
        <v/>
      </c>
      <c r="AD185" s="2"/>
      <c r="AE185" s="2"/>
      <c r="AF185" s="2"/>
      <c r="AG185" s="2"/>
    </row>
    <row r="186" spans="1:33" ht="21.9" customHeight="1" x14ac:dyDescent="0.2">
      <c r="A186" s="26" t="str">
        <f t="shared" si="24"/>
        <v/>
      </c>
      <c r="B186" s="26" t="str">
        <f t="shared" si="25"/>
        <v/>
      </c>
      <c r="C186" s="27"/>
      <c r="D186" s="71"/>
      <c r="E186" s="71"/>
      <c r="F186" s="71"/>
      <c r="G186" s="71"/>
      <c r="H186" s="71"/>
      <c r="I186" s="5"/>
      <c r="J186" s="20"/>
      <c r="K186" s="5"/>
      <c r="L186" s="20"/>
      <c r="M186" s="5"/>
      <c r="N186" s="20"/>
      <c r="O186" s="5"/>
      <c r="P186" s="7"/>
      <c r="Q186" s="5"/>
      <c r="R186" s="12"/>
      <c r="T186" s="2"/>
      <c r="U186" s="8"/>
      <c r="V186" s="29"/>
      <c r="W186" s="16" t="str">
        <f t="shared" si="18"/>
        <v/>
      </c>
      <c r="X186" s="20" t="str">
        <f t="shared" si="19"/>
        <v/>
      </c>
      <c r="Y186" s="5" t="str">
        <f t="shared" si="20"/>
        <v/>
      </c>
      <c r="Z186" s="20" t="str">
        <f t="shared" si="21"/>
        <v/>
      </c>
      <c r="AA186" s="2"/>
      <c r="AB186" s="18" t="str">
        <f t="shared" si="22"/>
        <v/>
      </c>
      <c r="AC186" s="22" t="str">
        <f t="shared" si="23"/>
        <v/>
      </c>
      <c r="AD186" s="2"/>
      <c r="AE186" s="2"/>
      <c r="AF186" s="2"/>
      <c r="AG186" s="2"/>
    </row>
    <row r="187" spans="1:33" ht="21.9" customHeight="1" x14ac:dyDescent="0.2">
      <c r="A187" s="26" t="str">
        <f t="shared" si="24"/>
        <v/>
      </c>
      <c r="B187" s="26" t="str">
        <f t="shared" si="25"/>
        <v/>
      </c>
      <c r="C187" s="27"/>
      <c r="D187" s="71"/>
      <c r="E187" s="71"/>
      <c r="F187" s="71"/>
      <c r="G187" s="71"/>
      <c r="H187" s="71"/>
      <c r="I187" s="5"/>
      <c r="J187" s="20"/>
      <c r="K187" s="5"/>
      <c r="L187" s="20"/>
      <c r="M187" s="5"/>
      <c r="N187" s="20"/>
      <c r="O187" s="5"/>
      <c r="P187" s="7"/>
      <c r="Q187" s="5"/>
      <c r="R187" s="12"/>
      <c r="T187" s="2"/>
      <c r="U187" s="8"/>
      <c r="V187" s="29"/>
      <c r="W187" s="16" t="str">
        <f t="shared" si="18"/>
        <v/>
      </c>
      <c r="X187" s="20" t="str">
        <f t="shared" si="19"/>
        <v/>
      </c>
      <c r="Y187" s="5" t="str">
        <f t="shared" si="20"/>
        <v/>
      </c>
      <c r="Z187" s="20" t="str">
        <f t="shared" si="21"/>
        <v/>
      </c>
      <c r="AA187" s="2"/>
      <c r="AB187" s="18" t="str">
        <f t="shared" si="22"/>
        <v/>
      </c>
      <c r="AC187" s="22" t="str">
        <f t="shared" si="23"/>
        <v/>
      </c>
      <c r="AD187" s="2"/>
      <c r="AE187" s="2"/>
      <c r="AF187" s="2"/>
      <c r="AG187" s="2"/>
    </row>
    <row r="188" spans="1:33" ht="21.9" customHeight="1" x14ac:dyDescent="0.2">
      <c r="A188" s="26" t="str">
        <f t="shared" si="24"/>
        <v/>
      </c>
      <c r="B188" s="26" t="str">
        <f t="shared" si="25"/>
        <v/>
      </c>
      <c r="C188" s="27"/>
      <c r="D188" s="71"/>
      <c r="E188" s="71"/>
      <c r="F188" s="71"/>
      <c r="G188" s="71"/>
      <c r="H188" s="71"/>
      <c r="I188" s="5"/>
      <c r="J188" s="20"/>
      <c r="K188" s="5"/>
      <c r="L188" s="20"/>
      <c r="M188" s="5"/>
      <c r="N188" s="20"/>
      <c r="O188" s="5"/>
      <c r="P188" s="7"/>
      <c r="Q188" s="5"/>
      <c r="R188" s="12"/>
      <c r="T188" s="2"/>
      <c r="U188" s="8"/>
      <c r="V188" s="29"/>
      <c r="W188" s="16" t="str">
        <f t="shared" si="18"/>
        <v/>
      </c>
      <c r="X188" s="20" t="str">
        <f t="shared" si="19"/>
        <v/>
      </c>
      <c r="Y188" s="5" t="str">
        <f t="shared" si="20"/>
        <v/>
      </c>
      <c r="Z188" s="20" t="str">
        <f t="shared" si="21"/>
        <v/>
      </c>
      <c r="AA188" s="2"/>
      <c r="AB188" s="18" t="str">
        <f t="shared" si="22"/>
        <v/>
      </c>
      <c r="AC188" s="22" t="str">
        <f t="shared" si="23"/>
        <v/>
      </c>
      <c r="AD188" s="2"/>
      <c r="AE188" s="2"/>
      <c r="AF188" s="2"/>
      <c r="AG188" s="2"/>
    </row>
    <row r="189" spans="1:33" ht="21.9" customHeight="1" x14ac:dyDescent="0.2">
      <c r="A189" s="26" t="str">
        <f t="shared" si="24"/>
        <v/>
      </c>
      <c r="B189" s="26" t="str">
        <f t="shared" si="25"/>
        <v/>
      </c>
      <c r="C189" s="27"/>
      <c r="D189" s="71"/>
      <c r="E189" s="71"/>
      <c r="F189" s="71"/>
      <c r="G189" s="71"/>
      <c r="H189" s="71"/>
      <c r="I189" s="5"/>
      <c r="J189" s="20"/>
      <c r="K189" s="5"/>
      <c r="L189" s="20"/>
      <c r="M189" s="5"/>
      <c r="N189" s="20"/>
      <c r="O189" s="5"/>
      <c r="P189" s="7"/>
      <c r="Q189" s="5"/>
      <c r="R189" s="12"/>
      <c r="T189" s="2"/>
      <c r="U189" s="8"/>
      <c r="V189" s="29"/>
      <c r="W189" s="16" t="str">
        <f t="shared" si="18"/>
        <v/>
      </c>
      <c r="X189" s="20" t="str">
        <f t="shared" si="19"/>
        <v/>
      </c>
      <c r="Y189" s="5" t="str">
        <f t="shared" si="20"/>
        <v/>
      </c>
      <c r="Z189" s="20" t="str">
        <f t="shared" si="21"/>
        <v/>
      </c>
      <c r="AA189" s="2"/>
      <c r="AB189" s="18" t="str">
        <f t="shared" si="22"/>
        <v/>
      </c>
      <c r="AC189" s="22" t="str">
        <f t="shared" si="23"/>
        <v/>
      </c>
      <c r="AD189" s="2"/>
      <c r="AE189" s="2"/>
      <c r="AF189" s="2"/>
      <c r="AG189" s="2"/>
    </row>
    <row r="190" spans="1:33" ht="21.9" customHeight="1" x14ac:dyDescent="0.2">
      <c r="A190" s="26" t="str">
        <f t="shared" si="24"/>
        <v/>
      </c>
      <c r="B190" s="26" t="str">
        <f t="shared" si="25"/>
        <v/>
      </c>
      <c r="C190" s="27"/>
      <c r="D190" s="71"/>
      <c r="E190" s="71"/>
      <c r="F190" s="71"/>
      <c r="G190" s="71"/>
      <c r="H190" s="71"/>
      <c r="I190" s="5"/>
      <c r="J190" s="20"/>
      <c r="K190" s="5"/>
      <c r="L190" s="20"/>
      <c r="M190" s="5"/>
      <c r="N190" s="20"/>
      <c r="O190" s="5"/>
      <c r="P190" s="7"/>
      <c r="Q190" s="5"/>
      <c r="R190" s="12"/>
      <c r="T190" s="2"/>
      <c r="U190" s="8"/>
      <c r="V190" s="29"/>
      <c r="W190" s="16" t="str">
        <f t="shared" si="18"/>
        <v/>
      </c>
      <c r="X190" s="20" t="str">
        <f t="shared" si="19"/>
        <v/>
      </c>
      <c r="Y190" s="5" t="str">
        <f t="shared" si="20"/>
        <v/>
      </c>
      <c r="Z190" s="20" t="str">
        <f t="shared" si="21"/>
        <v/>
      </c>
      <c r="AA190" s="2"/>
      <c r="AB190" s="18" t="str">
        <f t="shared" si="22"/>
        <v/>
      </c>
      <c r="AC190" s="22" t="str">
        <f t="shared" si="23"/>
        <v/>
      </c>
      <c r="AD190" s="2"/>
      <c r="AE190" s="2"/>
      <c r="AF190" s="2"/>
      <c r="AG190" s="2"/>
    </row>
    <row r="191" spans="1:33" ht="21.9" customHeight="1" x14ac:dyDescent="0.2">
      <c r="A191" s="26" t="str">
        <f t="shared" si="24"/>
        <v/>
      </c>
      <c r="B191" s="26" t="str">
        <f t="shared" si="25"/>
        <v/>
      </c>
      <c r="C191" s="27"/>
      <c r="D191" s="71"/>
      <c r="E191" s="71"/>
      <c r="F191" s="71"/>
      <c r="G191" s="71"/>
      <c r="H191" s="71"/>
      <c r="I191" s="5"/>
      <c r="J191" s="20"/>
      <c r="K191" s="5"/>
      <c r="L191" s="20"/>
      <c r="M191" s="5"/>
      <c r="N191" s="20"/>
      <c r="O191" s="5"/>
      <c r="P191" s="7"/>
      <c r="Q191" s="5"/>
      <c r="R191" s="12"/>
      <c r="T191" s="2"/>
      <c r="U191" s="8"/>
      <c r="V191" s="29"/>
      <c r="W191" s="16" t="str">
        <f t="shared" si="18"/>
        <v/>
      </c>
      <c r="X191" s="20" t="str">
        <f t="shared" si="19"/>
        <v/>
      </c>
      <c r="Y191" s="5" t="str">
        <f t="shared" si="20"/>
        <v/>
      </c>
      <c r="Z191" s="20" t="str">
        <f t="shared" si="21"/>
        <v/>
      </c>
      <c r="AA191" s="2"/>
      <c r="AB191" s="18" t="str">
        <f t="shared" si="22"/>
        <v/>
      </c>
      <c r="AC191" s="22" t="str">
        <f t="shared" si="23"/>
        <v/>
      </c>
      <c r="AD191" s="2"/>
      <c r="AE191" s="2"/>
      <c r="AF191" s="2"/>
      <c r="AG191" s="2"/>
    </row>
    <row r="192" spans="1:33" ht="21.9" customHeight="1" x14ac:dyDescent="0.2">
      <c r="A192" s="26" t="str">
        <f t="shared" si="24"/>
        <v/>
      </c>
      <c r="B192" s="26" t="str">
        <f t="shared" si="25"/>
        <v/>
      </c>
      <c r="C192" s="27"/>
      <c r="D192" s="71"/>
      <c r="E192" s="71"/>
      <c r="F192" s="71"/>
      <c r="G192" s="71"/>
      <c r="H192" s="71"/>
      <c r="I192" s="5"/>
      <c r="J192" s="20"/>
      <c r="K192" s="5"/>
      <c r="L192" s="20"/>
      <c r="M192" s="5"/>
      <c r="N192" s="20"/>
      <c r="O192" s="5"/>
      <c r="P192" s="7"/>
      <c r="Q192" s="5"/>
      <c r="R192" s="12"/>
      <c r="T192" s="2"/>
      <c r="U192" s="8"/>
      <c r="V192" s="29"/>
      <c r="W192" s="16" t="str">
        <f t="shared" si="18"/>
        <v/>
      </c>
      <c r="X192" s="20" t="str">
        <f t="shared" si="19"/>
        <v/>
      </c>
      <c r="Y192" s="5" t="str">
        <f t="shared" si="20"/>
        <v/>
      </c>
      <c r="Z192" s="20" t="str">
        <f t="shared" si="21"/>
        <v/>
      </c>
      <c r="AA192" s="2"/>
      <c r="AB192" s="18" t="str">
        <f t="shared" si="22"/>
        <v/>
      </c>
      <c r="AC192" s="22" t="str">
        <f t="shared" si="23"/>
        <v/>
      </c>
      <c r="AD192" s="2"/>
      <c r="AE192" s="2"/>
      <c r="AF192" s="2"/>
      <c r="AG192" s="2"/>
    </row>
    <row r="193" spans="1:33" ht="21.9" customHeight="1" x14ac:dyDescent="0.2">
      <c r="A193" s="26" t="str">
        <f t="shared" si="24"/>
        <v/>
      </c>
      <c r="B193" s="26" t="str">
        <f t="shared" si="25"/>
        <v/>
      </c>
      <c r="C193" s="27"/>
      <c r="D193" s="71"/>
      <c r="E193" s="71"/>
      <c r="F193" s="71"/>
      <c r="G193" s="71"/>
      <c r="H193" s="71"/>
      <c r="I193" s="5"/>
      <c r="J193" s="20"/>
      <c r="K193" s="5"/>
      <c r="L193" s="20"/>
      <c r="M193" s="5"/>
      <c r="N193" s="20"/>
      <c r="O193" s="5"/>
      <c r="P193" s="7"/>
      <c r="Q193" s="5"/>
      <c r="R193" s="12"/>
      <c r="T193" s="2"/>
      <c r="U193" s="8"/>
      <c r="V193" s="29"/>
      <c r="W193" s="16" t="str">
        <f t="shared" si="18"/>
        <v/>
      </c>
      <c r="X193" s="20" t="str">
        <f t="shared" si="19"/>
        <v/>
      </c>
      <c r="Y193" s="5" t="str">
        <f t="shared" si="20"/>
        <v/>
      </c>
      <c r="Z193" s="20" t="str">
        <f t="shared" si="21"/>
        <v/>
      </c>
      <c r="AA193" s="2"/>
      <c r="AB193" s="18" t="str">
        <f t="shared" si="22"/>
        <v/>
      </c>
      <c r="AC193" s="22" t="str">
        <f t="shared" si="23"/>
        <v/>
      </c>
      <c r="AD193" s="2"/>
      <c r="AE193" s="2"/>
      <c r="AF193" s="2"/>
      <c r="AG193" s="2"/>
    </row>
    <row r="194" spans="1:33" ht="21.9" customHeight="1" x14ac:dyDescent="0.2">
      <c r="A194" s="26" t="str">
        <f t="shared" si="24"/>
        <v/>
      </c>
      <c r="B194" s="26" t="str">
        <f t="shared" si="25"/>
        <v/>
      </c>
      <c r="C194" s="27"/>
      <c r="D194" s="71"/>
      <c r="E194" s="71"/>
      <c r="F194" s="71"/>
      <c r="G194" s="71"/>
      <c r="H194" s="71"/>
      <c r="I194" s="5"/>
      <c r="J194" s="20"/>
      <c r="K194" s="5"/>
      <c r="L194" s="20"/>
      <c r="M194" s="5"/>
      <c r="N194" s="20"/>
      <c r="O194" s="5"/>
      <c r="P194" s="7"/>
      <c r="Q194" s="5"/>
      <c r="R194" s="12"/>
      <c r="T194" s="2"/>
      <c r="U194" s="8"/>
      <c r="V194" s="29"/>
      <c r="W194" s="16" t="str">
        <f t="shared" si="18"/>
        <v/>
      </c>
      <c r="X194" s="20" t="str">
        <f t="shared" si="19"/>
        <v/>
      </c>
      <c r="Y194" s="5" t="str">
        <f t="shared" si="20"/>
        <v/>
      </c>
      <c r="Z194" s="20" t="str">
        <f t="shared" si="21"/>
        <v/>
      </c>
      <c r="AA194" s="2"/>
      <c r="AB194" s="18" t="str">
        <f t="shared" si="22"/>
        <v/>
      </c>
      <c r="AC194" s="22" t="str">
        <f t="shared" si="23"/>
        <v/>
      </c>
      <c r="AD194" s="2"/>
      <c r="AE194" s="2"/>
      <c r="AF194" s="2"/>
      <c r="AG194" s="2"/>
    </row>
    <row r="195" spans="1:33" ht="21.9" customHeight="1" x14ac:dyDescent="0.2">
      <c r="A195" s="26" t="str">
        <f t="shared" si="24"/>
        <v/>
      </c>
      <c r="B195" s="26" t="str">
        <f t="shared" si="25"/>
        <v/>
      </c>
      <c r="C195" s="27"/>
      <c r="D195" s="71"/>
      <c r="E195" s="71"/>
      <c r="F195" s="71"/>
      <c r="G195" s="71"/>
      <c r="H195" s="71"/>
      <c r="I195" s="5"/>
      <c r="J195" s="20"/>
      <c r="K195" s="5"/>
      <c r="L195" s="20"/>
      <c r="M195" s="5"/>
      <c r="N195" s="20"/>
      <c r="O195" s="5"/>
      <c r="P195" s="7"/>
      <c r="Q195" s="5"/>
      <c r="R195" s="12"/>
      <c r="T195" s="2"/>
      <c r="U195" s="8"/>
      <c r="V195" s="29"/>
      <c r="W195" s="16" t="str">
        <f t="shared" si="18"/>
        <v/>
      </c>
      <c r="X195" s="20" t="str">
        <f t="shared" si="19"/>
        <v/>
      </c>
      <c r="Y195" s="5" t="str">
        <f t="shared" si="20"/>
        <v/>
      </c>
      <c r="Z195" s="20" t="str">
        <f t="shared" si="21"/>
        <v/>
      </c>
      <c r="AA195" s="2"/>
      <c r="AB195" s="18" t="str">
        <f t="shared" si="22"/>
        <v/>
      </c>
      <c r="AC195" s="22" t="str">
        <f t="shared" si="23"/>
        <v/>
      </c>
      <c r="AD195" s="2"/>
      <c r="AE195" s="2"/>
      <c r="AF195" s="2"/>
      <c r="AG195" s="2"/>
    </row>
    <row r="196" spans="1:33" ht="21.9" customHeight="1" x14ac:dyDescent="0.2">
      <c r="A196" s="26" t="str">
        <f t="shared" si="24"/>
        <v/>
      </c>
      <c r="B196" s="26" t="str">
        <f t="shared" si="25"/>
        <v/>
      </c>
      <c r="C196" s="27"/>
      <c r="D196" s="71"/>
      <c r="E196" s="71"/>
      <c r="F196" s="71"/>
      <c r="G196" s="71"/>
      <c r="H196" s="71"/>
      <c r="I196" s="5"/>
      <c r="J196" s="20"/>
      <c r="K196" s="5"/>
      <c r="L196" s="20"/>
      <c r="M196" s="5"/>
      <c r="N196" s="20"/>
      <c r="O196" s="5"/>
      <c r="P196" s="7"/>
      <c r="Q196" s="5"/>
      <c r="R196" s="12"/>
      <c r="T196" s="2"/>
      <c r="U196" s="8"/>
      <c r="V196" s="29"/>
      <c r="W196" s="16" t="str">
        <f t="shared" ref="W196:W259" si="26">IF(
  ISBLANK($V196),"",
    IFERROR(
      (IF(ISBLANK(VLOOKUP($V196,$A$4:$R$503,4,0)),"!",VLOOKUP($V196,$A$4:$R$503,4,0))),""))</f>
        <v/>
      </c>
      <c r="X196" s="20" t="str">
        <f t="shared" ref="X196:X259" si="27">IF(
  ISBLANK($V196),"",
    IFERROR(
      (IF(ISBLANK(VLOOKUP($V196,$A$4:$R$503,5,0)),"!",VLOOKUP($V196,$A$4:$R$503,5,0))),""))</f>
        <v/>
      </c>
      <c r="Y196" s="5" t="str">
        <f t="shared" ref="Y196:Y259" si="28">IF(
  ISBLANK($V196),"",
    IFERROR(
      (IF(ISBLANK(VLOOKUP($V196,$A$4:$R$503,6,0)),"!",VLOOKUP($V196,$A$4:$R$503,6,0))),""))</f>
        <v/>
      </c>
      <c r="Z196" s="20" t="str">
        <f t="shared" ref="Z196:Z259" si="29">IF(
  ISBLANK($V196),"",
    IFERROR(
      (IF(ISBLANK(VLOOKUP($V196,$A$4:$R$503,7,0)),"!",VLOOKUP($V196,$A$4:$R$503,7,0))),""))</f>
        <v/>
      </c>
      <c r="AA196" s="2"/>
      <c r="AB196" s="18" t="str">
        <f t="shared" ref="AB196:AB259" si="30">IF(
  ISBLANK($AA196),"",
    IFERROR(
      (IF(ISBLANK(VLOOKUP($AA196,$B$4:$R$503,9,0)),"!",VLOOKUP($AA196,$B$4:$R$503,9,0))),""))</f>
        <v/>
      </c>
      <c r="AC196" s="22" t="str">
        <f t="shared" ref="AC196:AC259" si="31">IF(
  ISBLANK($AA196),"",
    IFERROR(
      (IF(ISBLANK(VLOOKUP($AA196,$B$4:$R$503,10,0)),"!",VLOOKUP($AA196,$B$4:$R$503,10,0))),""))</f>
        <v/>
      </c>
      <c r="AD196" s="2"/>
      <c r="AE196" s="2"/>
      <c r="AF196" s="2"/>
      <c r="AG196" s="2"/>
    </row>
    <row r="197" spans="1:33" ht="21.9" customHeight="1" x14ac:dyDescent="0.2">
      <c r="A197" s="26" t="str">
        <f t="shared" ref="A197:A503" si="32">IF(ISBLANK(C197),"",
  IF(
    OR(ISBLANK(K197),ISBLANK(L197)),C197&amp;" mangler information!",C197&amp;" | "&amp;TEXT(K197,"tt:mm")&amp;", "&amp;TEXT(L197,"dd/mm")
    )
)</f>
        <v/>
      </c>
      <c r="B197" s="26" t="str">
        <f t="shared" ref="B197:B503" si="33">IF(ISBLANK(C197),"",
  IF(
    OR(ISBLANK(O197),ISBLANK(P197)),C197&amp;" mangler information!",C197&amp;" | "&amp;TEXT(O197,"tt:mm")&amp;", "&amp;TEXT(P197,"dd/mm")
    )
)</f>
        <v/>
      </c>
      <c r="C197" s="27"/>
      <c r="D197" s="71"/>
      <c r="E197" s="71"/>
      <c r="F197" s="71"/>
      <c r="G197" s="71"/>
      <c r="H197" s="71"/>
      <c r="I197" s="5"/>
      <c r="J197" s="20"/>
      <c r="K197" s="5"/>
      <c r="L197" s="20"/>
      <c r="M197" s="5"/>
      <c r="N197" s="20"/>
      <c r="O197" s="5"/>
      <c r="P197" s="7"/>
      <c r="Q197" s="5"/>
      <c r="R197" s="12"/>
      <c r="T197" s="2"/>
      <c r="U197" s="8"/>
      <c r="V197" s="29"/>
      <c r="W197" s="16" t="str">
        <f t="shared" si="26"/>
        <v/>
      </c>
      <c r="X197" s="20" t="str">
        <f t="shared" si="27"/>
        <v/>
      </c>
      <c r="Y197" s="5" t="str">
        <f t="shared" si="28"/>
        <v/>
      </c>
      <c r="Z197" s="20" t="str">
        <f t="shared" si="29"/>
        <v/>
      </c>
      <c r="AA197" s="2"/>
      <c r="AB197" s="18" t="str">
        <f t="shared" si="30"/>
        <v/>
      </c>
      <c r="AC197" s="22" t="str">
        <f t="shared" si="31"/>
        <v/>
      </c>
      <c r="AD197" s="2"/>
      <c r="AE197" s="2"/>
      <c r="AF197" s="2"/>
      <c r="AG197" s="2"/>
    </row>
    <row r="198" spans="1:33" ht="21.9" customHeight="1" x14ac:dyDescent="0.2">
      <c r="A198" s="26" t="str">
        <f t="shared" si="32"/>
        <v/>
      </c>
      <c r="B198" s="26" t="str">
        <f t="shared" si="33"/>
        <v/>
      </c>
      <c r="C198" s="27"/>
      <c r="D198" s="71"/>
      <c r="E198" s="71"/>
      <c r="F198" s="71"/>
      <c r="G198" s="71"/>
      <c r="H198" s="71"/>
      <c r="I198" s="5"/>
      <c r="J198" s="20"/>
      <c r="K198" s="5"/>
      <c r="L198" s="20"/>
      <c r="M198" s="5"/>
      <c r="N198" s="20"/>
      <c r="O198" s="5"/>
      <c r="P198" s="7"/>
      <c r="Q198" s="5"/>
      <c r="R198" s="12"/>
      <c r="T198" s="2"/>
      <c r="U198" s="8"/>
      <c r="V198" s="29"/>
      <c r="W198" s="16" t="str">
        <f t="shared" si="26"/>
        <v/>
      </c>
      <c r="X198" s="20" t="str">
        <f t="shared" si="27"/>
        <v/>
      </c>
      <c r="Y198" s="5" t="str">
        <f t="shared" si="28"/>
        <v/>
      </c>
      <c r="Z198" s="20" t="str">
        <f t="shared" si="29"/>
        <v/>
      </c>
      <c r="AA198" s="2"/>
      <c r="AB198" s="18" t="str">
        <f t="shared" si="30"/>
        <v/>
      </c>
      <c r="AC198" s="22" t="str">
        <f t="shared" si="31"/>
        <v/>
      </c>
      <c r="AD198" s="2"/>
      <c r="AE198" s="2"/>
      <c r="AF198" s="2"/>
      <c r="AG198" s="2"/>
    </row>
    <row r="199" spans="1:33" ht="21.9" customHeight="1" x14ac:dyDescent="0.2">
      <c r="A199" s="26" t="str">
        <f t="shared" si="32"/>
        <v/>
      </c>
      <c r="B199" s="26" t="str">
        <f t="shared" si="33"/>
        <v/>
      </c>
      <c r="C199" s="27"/>
      <c r="D199" s="71"/>
      <c r="E199" s="71"/>
      <c r="F199" s="71"/>
      <c r="G199" s="71"/>
      <c r="H199" s="71"/>
      <c r="I199" s="5"/>
      <c r="J199" s="20"/>
      <c r="K199" s="5"/>
      <c r="L199" s="20"/>
      <c r="M199" s="5"/>
      <c r="N199" s="20"/>
      <c r="O199" s="5"/>
      <c r="P199" s="7"/>
      <c r="Q199" s="5"/>
      <c r="R199" s="12"/>
      <c r="T199" s="2"/>
      <c r="U199" s="8"/>
      <c r="V199" s="29"/>
      <c r="W199" s="16" t="str">
        <f t="shared" si="26"/>
        <v/>
      </c>
      <c r="X199" s="20" t="str">
        <f t="shared" si="27"/>
        <v/>
      </c>
      <c r="Y199" s="5" t="str">
        <f t="shared" si="28"/>
        <v/>
      </c>
      <c r="Z199" s="20" t="str">
        <f t="shared" si="29"/>
        <v/>
      </c>
      <c r="AA199" s="2"/>
      <c r="AB199" s="18" t="str">
        <f t="shared" si="30"/>
        <v/>
      </c>
      <c r="AC199" s="22" t="str">
        <f t="shared" si="31"/>
        <v/>
      </c>
      <c r="AD199" s="2"/>
      <c r="AE199" s="2"/>
      <c r="AF199" s="2"/>
      <c r="AG199" s="2"/>
    </row>
    <row r="200" spans="1:33" ht="21.9" customHeight="1" x14ac:dyDescent="0.2">
      <c r="A200" s="26" t="str">
        <f t="shared" si="32"/>
        <v/>
      </c>
      <c r="B200" s="26" t="str">
        <f t="shared" si="33"/>
        <v/>
      </c>
      <c r="C200" s="27"/>
      <c r="D200" s="71"/>
      <c r="E200" s="71"/>
      <c r="F200" s="71"/>
      <c r="G200" s="71"/>
      <c r="H200" s="71"/>
      <c r="I200" s="5"/>
      <c r="J200" s="20"/>
      <c r="K200" s="5"/>
      <c r="L200" s="20"/>
      <c r="M200" s="5"/>
      <c r="N200" s="20"/>
      <c r="O200" s="5"/>
      <c r="P200" s="7"/>
      <c r="Q200" s="5"/>
      <c r="R200" s="12"/>
      <c r="T200" s="2"/>
      <c r="U200" s="8"/>
      <c r="V200" s="29"/>
      <c r="W200" s="16" t="str">
        <f t="shared" si="26"/>
        <v/>
      </c>
      <c r="X200" s="20" t="str">
        <f t="shared" si="27"/>
        <v/>
      </c>
      <c r="Y200" s="5" t="str">
        <f t="shared" si="28"/>
        <v/>
      </c>
      <c r="Z200" s="20" t="str">
        <f t="shared" si="29"/>
        <v/>
      </c>
      <c r="AA200" s="2"/>
      <c r="AB200" s="18" t="str">
        <f t="shared" si="30"/>
        <v/>
      </c>
      <c r="AC200" s="22" t="str">
        <f t="shared" si="31"/>
        <v/>
      </c>
      <c r="AD200" s="2"/>
      <c r="AE200" s="2"/>
      <c r="AF200" s="2"/>
      <c r="AG200" s="2"/>
    </row>
    <row r="201" spans="1:33" ht="21.9" customHeight="1" x14ac:dyDescent="0.2">
      <c r="A201" s="26" t="str">
        <f t="shared" si="32"/>
        <v/>
      </c>
      <c r="B201" s="26" t="str">
        <f t="shared" si="33"/>
        <v/>
      </c>
      <c r="C201" s="27"/>
      <c r="D201" s="71"/>
      <c r="E201" s="71"/>
      <c r="F201" s="71"/>
      <c r="G201" s="71"/>
      <c r="H201" s="71"/>
      <c r="I201" s="5"/>
      <c r="J201" s="20"/>
      <c r="K201" s="5"/>
      <c r="L201" s="20"/>
      <c r="M201" s="5"/>
      <c r="N201" s="20"/>
      <c r="O201" s="5"/>
      <c r="P201" s="7"/>
      <c r="Q201" s="5"/>
      <c r="R201" s="12"/>
      <c r="T201" s="2"/>
      <c r="U201" s="8"/>
      <c r="V201" s="29"/>
      <c r="W201" s="16" t="str">
        <f t="shared" si="26"/>
        <v/>
      </c>
      <c r="X201" s="20" t="str">
        <f t="shared" si="27"/>
        <v/>
      </c>
      <c r="Y201" s="5" t="str">
        <f t="shared" si="28"/>
        <v/>
      </c>
      <c r="Z201" s="20" t="str">
        <f t="shared" si="29"/>
        <v/>
      </c>
      <c r="AA201" s="2"/>
      <c r="AB201" s="18" t="str">
        <f t="shared" si="30"/>
        <v/>
      </c>
      <c r="AC201" s="22" t="str">
        <f t="shared" si="31"/>
        <v/>
      </c>
      <c r="AD201" s="2"/>
      <c r="AE201" s="2"/>
      <c r="AF201" s="2"/>
      <c r="AG201" s="2"/>
    </row>
    <row r="202" spans="1:33" ht="21.9" customHeight="1" x14ac:dyDescent="0.2">
      <c r="A202" s="26" t="str">
        <f t="shared" si="32"/>
        <v/>
      </c>
      <c r="B202" s="26" t="str">
        <f t="shared" si="33"/>
        <v/>
      </c>
      <c r="C202" s="27"/>
      <c r="D202" s="71"/>
      <c r="E202" s="71"/>
      <c r="F202" s="71"/>
      <c r="G202" s="71"/>
      <c r="H202" s="71"/>
      <c r="I202" s="5"/>
      <c r="J202" s="20"/>
      <c r="K202" s="5"/>
      <c r="L202" s="20"/>
      <c r="M202" s="5"/>
      <c r="N202" s="20"/>
      <c r="O202" s="5"/>
      <c r="P202" s="7"/>
      <c r="Q202" s="5"/>
      <c r="R202" s="12"/>
      <c r="T202" s="2"/>
      <c r="U202" s="8"/>
      <c r="V202" s="29"/>
      <c r="W202" s="16" t="str">
        <f t="shared" si="26"/>
        <v/>
      </c>
      <c r="X202" s="20" t="str">
        <f t="shared" si="27"/>
        <v/>
      </c>
      <c r="Y202" s="5" t="str">
        <f t="shared" si="28"/>
        <v/>
      </c>
      <c r="Z202" s="20" t="str">
        <f t="shared" si="29"/>
        <v/>
      </c>
      <c r="AA202" s="2"/>
      <c r="AB202" s="18" t="str">
        <f t="shared" si="30"/>
        <v/>
      </c>
      <c r="AC202" s="22" t="str">
        <f t="shared" si="31"/>
        <v/>
      </c>
      <c r="AD202" s="2"/>
      <c r="AE202" s="2"/>
      <c r="AF202" s="2"/>
      <c r="AG202" s="2"/>
    </row>
    <row r="203" spans="1:33" ht="21.9" customHeight="1" x14ac:dyDescent="0.2">
      <c r="A203" s="26" t="str">
        <f t="shared" si="32"/>
        <v/>
      </c>
      <c r="B203" s="26" t="str">
        <f t="shared" si="33"/>
        <v/>
      </c>
      <c r="C203" s="27"/>
      <c r="D203" s="71"/>
      <c r="E203" s="71"/>
      <c r="F203" s="71"/>
      <c r="G203" s="71"/>
      <c r="H203" s="71"/>
      <c r="I203" s="5"/>
      <c r="J203" s="20"/>
      <c r="K203" s="5"/>
      <c r="L203" s="20"/>
      <c r="M203" s="5"/>
      <c r="N203" s="20"/>
      <c r="O203" s="5"/>
      <c r="P203" s="7"/>
      <c r="Q203" s="5"/>
      <c r="R203" s="12"/>
      <c r="T203" s="2"/>
      <c r="U203" s="8"/>
      <c r="V203" s="29"/>
      <c r="W203" s="16" t="str">
        <f t="shared" si="26"/>
        <v/>
      </c>
      <c r="X203" s="20" t="str">
        <f t="shared" si="27"/>
        <v/>
      </c>
      <c r="Y203" s="5" t="str">
        <f t="shared" si="28"/>
        <v/>
      </c>
      <c r="Z203" s="20" t="str">
        <f t="shared" si="29"/>
        <v/>
      </c>
      <c r="AA203" s="2"/>
      <c r="AB203" s="18" t="str">
        <f t="shared" si="30"/>
        <v/>
      </c>
      <c r="AC203" s="22" t="str">
        <f t="shared" si="31"/>
        <v/>
      </c>
      <c r="AD203" s="2"/>
      <c r="AE203" s="2"/>
      <c r="AF203" s="2"/>
      <c r="AG203" s="2"/>
    </row>
    <row r="204" spans="1:33" ht="21.9" customHeight="1" x14ac:dyDescent="0.2">
      <c r="A204" s="26" t="str">
        <f t="shared" si="32"/>
        <v/>
      </c>
      <c r="B204" s="26" t="str">
        <f t="shared" si="33"/>
        <v/>
      </c>
      <c r="C204" s="27"/>
      <c r="D204" s="71"/>
      <c r="E204" s="71"/>
      <c r="F204" s="71"/>
      <c r="G204" s="71"/>
      <c r="H204" s="71"/>
      <c r="I204" s="5"/>
      <c r="J204" s="20"/>
      <c r="K204" s="5"/>
      <c r="L204" s="20"/>
      <c r="M204" s="5"/>
      <c r="N204" s="20"/>
      <c r="O204" s="5"/>
      <c r="P204" s="7"/>
      <c r="Q204" s="5"/>
      <c r="R204" s="12"/>
      <c r="T204" s="2"/>
      <c r="U204" s="8"/>
      <c r="V204" s="29"/>
      <c r="W204" s="16" t="str">
        <f t="shared" si="26"/>
        <v/>
      </c>
      <c r="X204" s="20" t="str">
        <f t="shared" si="27"/>
        <v/>
      </c>
      <c r="Y204" s="5" t="str">
        <f t="shared" si="28"/>
        <v/>
      </c>
      <c r="Z204" s="20" t="str">
        <f t="shared" si="29"/>
        <v/>
      </c>
      <c r="AA204" s="2"/>
      <c r="AB204" s="18" t="str">
        <f t="shared" si="30"/>
        <v/>
      </c>
      <c r="AC204" s="22" t="str">
        <f t="shared" si="31"/>
        <v/>
      </c>
      <c r="AD204" s="2"/>
      <c r="AE204" s="2"/>
      <c r="AF204" s="2"/>
      <c r="AG204" s="2"/>
    </row>
    <row r="205" spans="1:33" ht="21.9" customHeight="1" x14ac:dyDescent="0.2">
      <c r="A205" s="26" t="str">
        <f t="shared" si="32"/>
        <v/>
      </c>
      <c r="B205" s="26" t="str">
        <f t="shared" si="33"/>
        <v/>
      </c>
      <c r="C205" s="27"/>
      <c r="D205" s="71"/>
      <c r="E205" s="71"/>
      <c r="F205" s="71"/>
      <c r="G205" s="71"/>
      <c r="H205" s="71"/>
      <c r="I205" s="5"/>
      <c r="J205" s="20"/>
      <c r="K205" s="5"/>
      <c r="L205" s="20"/>
      <c r="M205" s="5"/>
      <c r="N205" s="20"/>
      <c r="O205" s="5"/>
      <c r="P205" s="7"/>
      <c r="Q205" s="5"/>
      <c r="R205" s="12"/>
      <c r="T205" s="2"/>
      <c r="U205" s="8"/>
      <c r="V205" s="29"/>
      <c r="W205" s="16" t="str">
        <f t="shared" si="26"/>
        <v/>
      </c>
      <c r="X205" s="20" t="str">
        <f t="shared" si="27"/>
        <v/>
      </c>
      <c r="Y205" s="5" t="str">
        <f t="shared" si="28"/>
        <v/>
      </c>
      <c r="Z205" s="20" t="str">
        <f t="shared" si="29"/>
        <v/>
      </c>
      <c r="AA205" s="2"/>
      <c r="AB205" s="18" t="str">
        <f t="shared" si="30"/>
        <v/>
      </c>
      <c r="AC205" s="22" t="str">
        <f t="shared" si="31"/>
        <v/>
      </c>
      <c r="AD205" s="2"/>
      <c r="AE205" s="2"/>
      <c r="AF205" s="2"/>
      <c r="AG205" s="2"/>
    </row>
    <row r="206" spans="1:33" ht="21.9" customHeight="1" x14ac:dyDescent="0.2">
      <c r="A206" s="26" t="str">
        <f t="shared" si="32"/>
        <v/>
      </c>
      <c r="B206" s="26" t="str">
        <f t="shared" si="33"/>
        <v/>
      </c>
      <c r="C206" s="27"/>
      <c r="D206" s="71"/>
      <c r="E206" s="71"/>
      <c r="F206" s="71"/>
      <c r="G206" s="71"/>
      <c r="H206" s="71"/>
      <c r="I206" s="5"/>
      <c r="J206" s="20"/>
      <c r="K206" s="5"/>
      <c r="L206" s="20"/>
      <c r="M206" s="5"/>
      <c r="N206" s="20"/>
      <c r="O206" s="5"/>
      <c r="P206" s="7"/>
      <c r="Q206" s="5"/>
      <c r="R206" s="12"/>
      <c r="T206" s="2"/>
      <c r="U206" s="8"/>
      <c r="V206" s="29"/>
      <c r="W206" s="16" t="str">
        <f t="shared" si="26"/>
        <v/>
      </c>
      <c r="X206" s="20" t="str">
        <f t="shared" si="27"/>
        <v/>
      </c>
      <c r="Y206" s="5" t="str">
        <f t="shared" si="28"/>
        <v/>
      </c>
      <c r="Z206" s="20" t="str">
        <f t="shared" si="29"/>
        <v/>
      </c>
      <c r="AA206" s="2"/>
      <c r="AB206" s="18" t="str">
        <f t="shared" si="30"/>
        <v/>
      </c>
      <c r="AC206" s="22" t="str">
        <f t="shared" si="31"/>
        <v/>
      </c>
      <c r="AD206" s="2"/>
      <c r="AE206" s="2"/>
      <c r="AF206" s="2"/>
      <c r="AG206" s="2"/>
    </row>
    <row r="207" spans="1:33" ht="21.9" customHeight="1" x14ac:dyDescent="0.2">
      <c r="A207" s="26" t="str">
        <f t="shared" si="32"/>
        <v/>
      </c>
      <c r="B207" s="26" t="str">
        <f t="shared" si="33"/>
        <v/>
      </c>
      <c r="C207" s="27"/>
      <c r="D207" s="71"/>
      <c r="E207" s="71"/>
      <c r="F207" s="71"/>
      <c r="G207" s="71"/>
      <c r="H207" s="71"/>
      <c r="I207" s="5"/>
      <c r="J207" s="20"/>
      <c r="K207" s="5"/>
      <c r="L207" s="20"/>
      <c r="M207" s="5"/>
      <c r="N207" s="20"/>
      <c r="O207" s="5"/>
      <c r="P207" s="7"/>
      <c r="Q207" s="5"/>
      <c r="R207" s="12"/>
      <c r="T207" s="2"/>
      <c r="U207" s="8"/>
      <c r="V207" s="29"/>
      <c r="W207" s="16" t="str">
        <f t="shared" si="26"/>
        <v/>
      </c>
      <c r="X207" s="20" t="str">
        <f t="shared" si="27"/>
        <v/>
      </c>
      <c r="Y207" s="5" t="str">
        <f t="shared" si="28"/>
        <v/>
      </c>
      <c r="Z207" s="20" t="str">
        <f t="shared" si="29"/>
        <v/>
      </c>
      <c r="AA207" s="2"/>
      <c r="AB207" s="18" t="str">
        <f t="shared" si="30"/>
        <v/>
      </c>
      <c r="AC207" s="22" t="str">
        <f t="shared" si="31"/>
        <v/>
      </c>
      <c r="AD207" s="2"/>
      <c r="AE207" s="2"/>
      <c r="AF207" s="2"/>
      <c r="AG207" s="2"/>
    </row>
    <row r="208" spans="1:33" ht="21.9" customHeight="1" x14ac:dyDescent="0.2">
      <c r="A208" s="26" t="str">
        <f t="shared" si="32"/>
        <v/>
      </c>
      <c r="B208" s="26" t="str">
        <f t="shared" si="33"/>
        <v/>
      </c>
      <c r="C208" s="27"/>
      <c r="D208" s="71"/>
      <c r="E208" s="71"/>
      <c r="F208" s="71"/>
      <c r="G208" s="71"/>
      <c r="H208" s="71"/>
      <c r="I208" s="5"/>
      <c r="J208" s="20"/>
      <c r="K208" s="5"/>
      <c r="L208" s="20"/>
      <c r="M208" s="5"/>
      <c r="N208" s="20"/>
      <c r="O208" s="5"/>
      <c r="P208" s="7"/>
      <c r="Q208" s="5"/>
      <c r="R208" s="12"/>
      <c r="T208" s="2"/>
      <c r="U208" s="8"/>
      <c r="V208" s="29"/>
      <c r="W208" s="16" t="str">
        <f t="shared" si="26"/>
        <v/>
      </c>
      <c r="X208" s="20" t="str">
        <f t="shared" si="27"/>
        <v/>
      </c>
      <c r="Y208" s="5" t="str">
        <f t="shared" si="28"/>
        <v/>
      </c>
      <c r="Z208" s="20" t="str">
        <f t="shared" si="29"/>
        <v/>
      </c>
      <c r="AA208" s="2"/>
      <c r="AB208" s="18" t="str">
        <f t="shared" si="30"/>
        <v/>
      </c>
      <c r="AC208" s="22" t="str">
        <f t="shared" si="31"/>
        <v/>
      </c>
      <c r="AD208" s="2"/>
      <c r="AE208" s="2"/>
      <c r="AF208" s="2"/>
      <c r="AG208" s="2"/>
    </row>
    <row r="209" spans="1:33" ht="21.9" customHeight="1" x14ac:dyDescent="0.2">
      <c r="A209" s="26" t="str">
        <f t="shared" si="32"/>
        <v/>
      </c>
      <c r="B209" s="26" t="str">
        <f t="shared" si="33"/>
        <v/>
      </c>
      <c r="C209" s="27"/>
      <c r="D209" s="71"/>
      <c r="E209" s="71"/>
      <c r="F209" s="71"/>
      <c r="G209" s="71"/>
      <c r="H209" s="71"/>
      <c r="I209" s="5"/>
      <c r="J209" s="20"/>
      <c r="K209" s="5"/>
      <c r="L209" s="20"/>
      <c r="M209" s="5"/>
      <c r="N209" s="20"/>
      <c r="O209" s="5"/>
      <c r="P209" s="7"/>
      <c r="Q209" s="5"/>
      <c r="R209" s="12"/>
      <c r="T209" s="2"/>
      <c r="U209" s="8"/>
      <c r="V209" s="29"/>
      <c r="W209" s="16" t="str">
        <f t="shared" si="26"/>
        <v/>
      </c>
      <c r="X209" s="20" t="str">
        <f t="shared" si="27"/>
        <v/>
      </c>
      <c r="Y209" s="5" t="str">
        <f t="shared" si="28"/>
        <v/>
      </c>
      <c r="Z209" s="20" t="str">
        <f t="shared" si="29"/>
        <v/>
      </c>
      <c r="AA209" s="2"/>
      <c r="AB209" s="18" t="str">
        <f t="shared" si="30"/>
        <v/>
      </c>
      <c r="AC209" s="22" t="str">
        <f t="shared" si="31"/>
        <v/>
      </c>
      <c r="AD209" s="2"/>
      <c r="AE209" s="2"/>
      <c r="AF209" s="2"/>
      <c r="AG209" s="2"/>
    </row>
    <row r="210" spans="1:33" ht="21.9" customHeight="1" x14ac:dyDescent="0.2">
      <c r="A210" s="26" t="str">
        <f t="shared" si="32"/>
        <v/>
      </c>
      <c r="B210" s="26" t="str">
        <f t="shared" si="33"/>
        <v/>
      </c>
      <c r="C210" s="27"/>
      <c r="D210" s="71"/>
      <c r="E210" s="71"/>
      <c r="F210" s="71"/>
      <c r="G210" s="71"/>
      <c r="H210" s="71"/>
      <c r="I210" s="5"/>
      <c r="J210" s="20"/>
      <c r="K210" s="5"/>
      <c r="L210" s="20"/>
      <c r="M210" s="5"/>
      <c r="N210" s="20"/>
      <c r="O210" s="5"/>
      <c r="P210" s="7"/>
      <c r="Q210" s="5"/>
      <c r="R210" s="12"/>
      <c r="T210" s="2"/>
      <c r="U210" s="8"/>
      <c r="V210" s="29"/>
      <c r="W210" s="16" t="str">
        <f t="shared" si="26"/>
        <v/>
      </c>
      <c r="X210" s="20" t="str">
        <f t="shared" si="27"/>
        <v/>
      </c>
      <c r="Y210" s="5" t="str">
        <f t="shared" si="28"/>
        <v/>
      </c>
      <c r="Z210" s="20" t="str">
        <f t="shared" si="29"/>
        <v/>
      </c>
      <c r="AA210" s="2"/>
      <c r="AB210" s="18" t="str">
        <f t="shared" si="30"/>
        <v/>
      </c>
      <c r="AC210" s="22" t="str">
        <f t="shared" si="31"/>
        <v/>
      </c>
      <c r="AD210" s="2"/>
      <c r="AE210" s="2"/>
      <c r="AF210" s="2"/>
      <c r="AG210" s="2"/>
    </row>
    <row r="211" spans="1:33" ht="21.9" customHeight="1" x14ac:dyDescent="0.2">
      <c r="A211" s="26" t="str">
        <f t="shared" si="32"/>
        <v/>
      </c>
      <c r="B211" s="26" t="str">
        <f t="shared" si="33"/>
        <v/>
      </c>
      <c r="C211" s="27"/>
      <c r="D211" s="71"/>
      <c r="E211" s="71"/>
      <c r="F211" s="71"/>
      <c r="G211" s="71"/>
      <c r="H211" s="71"/>
      <c r="I211" s="5"/>
      <c r="J211" s="20"/>
      <c r="K211" s="5"/>
      <c r="L211" s="20"/>
      <c r="M211" s="5"/>
      <c r="N211" s="20"/>
      <c r="O211" s="5"/>
      <c r="P211" s="7"/>
      <c r="Q211" s="5"/>
      <c r="R211" s="12"/>
      <c r="T211" s="2"/>
      <c r="U211" s="8"/>
      <c r="V211" s="29"/>
      <c r="W211" s="16" t="str">
        <f t="shared" si="26"/>
        <v/>
      </c>
      <c r="X211" s="20" t="str">
        <f t="shared" si="27"/>
        <v/>
      </c>
      <c r="Y211" s="5" t="str">
        <f t="shared" si="28"/>
        <v/>
      </c>
      <c r="Z211" s="20" t="str">
        <f t="shared" si="29"/>
        <v/>
      </c>
      <c r="AA211" s="2"/>
      <c r="AB211" s="18" t="str">
        <f t="shared" si="30"/>
        <v/>
      </c>
      <c r="AC211" s="22" t="str">
        <f t="shared" si="31"/>
        <v/>
      </c>
      <c r="AD211" s="2"/>
      <c r="AE211" s="2"/>
      <c r="AF211" s="2"/>
      <c r="AG211" s="2"/>
    </row>
    <row r="212" spans="1:33" ht="21.9" customHeight="1" x14ac:dyDescent="0.2">
      <c r="A212" s="26" t="str">
        <f t="shared" si="32"/>
        <v/>
      </c>
      <c r="B212" s="26" t="str">
        <f t="shared" si="33"/>
        <v/>
      </c>
      <c r="C212" s="27"/>
      <c r="D212" s="71"/>
      <c r="E212" s="71"/>
      <c r="F212" s="71"/>
      <c r="G212" s="71"/>
      <c r="H212" s="71"/>
      <c r="I212" s="5"/>
      <c r="J212" s="20"/>
      <c r="K212" s="5"/>
      <c r="L212" s="20"/>
      <c r="M212" s="5"/>
      <c r="N212" s="20"/>
      <c r="O212" s="5"/>
      <c r="P212" s="7"/>
      <c r="Q212" s="5"/>
      <c r="R212" s="12"/>
      <c r="T212" s="2"/>
      <c r="U212" s="8"/>
      <c r="V212" s="29"/>
      <c r="W212" s="16" t="str">
        <f t="shared" si="26"/>
        <v/>
      </c>
      <c r="X212" s="20" t="str">
        <f t="shared" si="27"/>
        <v/>
      </c>
      <c r="Y212" s="5" t="str">
        <f t="shared" si="28"/>
        <v/>
      </c>
      <c r="Z212" s="20" t="str">
        <f t="shared" si="29"/>
        <v/>
      </c>
      <c r="AA212" s="2"/>
      <c r="AB212" s="18" t="str">
        <f t="shared" si="30"/>
        <v/>
      </c>
      <c r="AC212" s="22" t="str">
        <f t="shared" si="31"/>
        <v/>
      </c>
      <c r="AD212" s="2"/>
      <c r="AE212" s="2"/>
      <c r="AF212" s="2"/>
      <c r="AG212" s="2"/>
    </row>
    <row r="213" spans="1:33" ht="21.9" customHeight="1" x14ac:dyDescent="0.2">
      <c r="A213" s="26" t="str">
        <f t="shared" si="32"/>
        <v/>
      </c>
      <c r="B213" s="26" t="str">
        <f t="shared" si="33"/>
        <v/>
      </c>
      <c r="C213" s="27"/>
      <c r="D213" s="71"/>
      <c r="E213" s="71"/>
      <c r="F213" s="71"/>
      <c r="G213" s="71"/>
      <c r="H213" s="71"/>
      <c r="I213" s="5"/>
      <c r="J213" s="20"/>
      <c r="K213" s="5"/>
      <c r="L213" s="20"/>
      <c r="M213" s="5"/>
      <c r="N213" s="20"/>
      <c r="O213" s="5"/>
      <c r="P213" s="7"/>
      <c r="Q213" s="5"/>
      <c r="R213" s="12"/>
      <c r="T213" s="2"/>
      <c r="U213" s="8"/>
      <c r="V213" s="29"/>
      <c r="W213" s="16" t="str">
        <f t="shared" si="26"/>
        <v/>
      </c>
      <c r="X213" s="20" t="str">
        <f t="shared" si="27"/>
        <v/>
      </c>
      <c r="Y213" s="5" t="str">
        <f t="shared" si="28"/>
        <v/>
      </c>
      <c r="Z213" s="20" t="str">
        <f t="shared" si="29"/>
        <v/>
      </c>
      <c r="AA213" s="2"/>
      <c r="AB213" s="18" t="str">
        <f t="shared" si="30"/>
        <v/>
      </c>
      <c r="AC213" s="22" t="str">
        <f t="shared" si="31"/>
        <v/>
      </c>
      <c r="AD213" s="2"/>
      <c r="AE213" s="2"/>
      <c r="AF213" s="2"/>
      <c r="AG213" s="2"/>
    </row>
    <row r="214" spans="1:33" ht="21.9" customHeight="1" x14ac:dyDescent="0.2">
      <c r="A214" s="26" t="str">
        <f t="shared" si="32"/>
        <v/>
      </c>
      <c r="B214" s="26" t="str">
        <f t="shared" si="33"/>
        <v/>
      </c>
      <c r="C214" s="27"/>
      <c r="D214" s="71"/>
      <c r="E214" s="71"/>
      <c r="F214" s="71"/>
      <c r="G214" s="71"/>
      <c r="H214" s="71"/>
      <c r="I214" s="5"/>
      <c r="J214" s="20"/>
      <c r="K214" s="5"/>
      <c r="L214" s="20"/>
      <c r="M214" s="5"/>
      <c r="N214" s="20"/>
      <c r="O214" s="5"/>
      <c r="P214" s="7"/>
      <c r="Q214" s="5"/>
      <c r="R214" s="12"/>
      <c r="T214" s="2"/>
      <c r="U214" s="8"/>
      <c r="V214" s="29"/>
      <c r="W214" s="16" t="str">
        <f t="shared" si="26"/>
        <v/>
      </c>
      <c r="X214" s="20" t="str">
        <f t="shared" si="27"/>
        <v/>
      </c>
      <c r="Y214" s="5" t="str">
        <f t="shared" si="28"/>
        <v/>
      </c>
      <c r="Z214" s="20" t="str">
        <f t="shared" si="29"/>
        <v/>
      </c>
      <c r="AA214" s="2"/>
      <c r="AB214" s="18" t="str">
        <f t="shared" si="30"/>
        <v/>
      </c>
      <c r="AC214" s="22" t="str">
        <f t="shared" si="31"/>
        <v/>
      </c>
      <c r="AD214" s="2"/>
      <c r="AE214" s="2"/>
      <c r="AF214" s="2"/>
      <c r="AG214" s="2"/>
    </row>
    <row r="215" spans="1:33" ht="21.9" customHeight="1" x14ac:dyDescent="0.2">
      <c r="A215" s="26" t="str">
        <f t="shared" si="32"/>
        <v/>
      </c>
      <c r="B215" s="26" t="str">
        <f t="shared" si="33"/>
        <v/>
      </c>
      <c r="C215" s="27"/>
      <c r="D215" s="71"/>
      <c r="E215" s="71"/>
      <c r="F215" s="71"/>
      <c r="G215" s="71"/>
      <c r="H215" s="71"/>
      <c r="I215" s="5"/>
      <c r="J215" s="20"/>
      <c r="K215" s="5"/>
      <c r="L215" s="20"/>
      <c r="M215" s="5"/>
      <c r="N215" s="20"/>
      <c r="O215" s="5"/>
      <c r="P215" s="7"/>
      <c r="Q215" s="5"/>
      <c r="R215" s="12"/>
      <c r="T215" s="2"/>
      <c r="U215" s="8"/>
      <c r="V215" s="29"/>
      <c r="W215" s="16" t="str">
        <f t="shared" si="26"/>
        <v/>
      </c>
      <c r="X215" s="20" t="str">
        <f t="shared" si="27"/>
        <v/>
      </c>
      <c r="Y215" s="5" t="str">
        <f t="shared" si="28"/>
        <v/>
      </c>
      <c r="Z215" s="20" t="str">
        <f t="shared" si="29"/>
        <v/>
      </c>
      <c r="AA215" s="2"/>
      <c r="AB215" s="18" t="str">
        <f t="shared" si="30"/>
        <v/>
      </c>
      <c r="AC215" s="22" t="str">
        <f t="shared" si="31"/>
        <v/>
      </c>
      <c r="AD215" s="2"/>
      <c r="AE215" s="2"/>
      <c r="AF215" s="2"/>
      <c r="AG215" s="2"/>
    </row>
    <row r="216" spans="1:33" ht="21.9" customHeight="1" x14ac:dyDescent="0.2">
      <c r="A216" s="26" t="str">
        <f t="shared" si="32"/>
        <v/>
      </c>
      <c r="B216" s="26" t="str">
        <f t="shared" si="33"/>
        <v/>
      </c>
      <c r="C216" s="27"/>
      <c r="D216" s="71"/>
      <c r="E216" s="71"/>
      <c r="F216" s="71"/>
      <c r="G216" s="71"/>
      <c r="H216" s="71"/>
      <c r="I216" s="5"/>
      <c r="J216" s="20"/>
      <c r="K216" s="5"/>
      <c r="L216" s="20"/>
      <c r="M216" s="5"/>
      <c r="N216" s="20"/>
      <c r="O216" s="5"/>
      <c r="P216" s="7"/>
      <c r="Q216" s="5"/>
      <c r="R216" s="12"/>
      <c r="T216" s="2"/>
      <c r="U216" s="8"/>
      <c r="V216" s="29"/>
      <c r="W216" s="16" t="str">
        <f t="shared" si="26"/>
        <v/>
      </c>
      <c r="X216" s="20" t="str">
        <f t="shared" si="27"/>
        <v/>
      </c>
      <c r="Y216" s="5" t="str">
        <f t="shared" si="28"/>
        <v/>
      </c>
      <c r="Z216" s="20" t="str">
        <f t="shared" si="29"/>
        <v/>
      </c>
      <c r="AA216" s="2"/>
      <c r="AB216" s="18" t="str">
        <f t="shared" si="30"/>
        <v/>
      </c>
      <c r="AC216" s="22" t="str">
        <f t="shared" si="31"/>
        <v/>
      </c>
      <c r="AD216" s="2"/>
      <c r="AE216" s="2"/>
      <c r="AF216" s="2"/>
      <c r="AG216" s="2"/>
    </row>
    <row r="217" spans="1:33" ht="21.9" customHeight="1" x14ac:dyDescent="0.2">
      <c r="A217" s="26" t="str">
        <f t="shared" si="32"/>
        <v/>
      </c>
      <c r="B217" s="26" t="str">
        <f t="shared" si="33"/>
        <v/>
      </c>
      <c r="C217" s="27"/>
      <c r="D217" s="71"/>
      <c r="E217" s="71"/>
      <c r="F217" s="71"/>
      <c r="G217" s="71"/>
      <c r="H217" s="71"/>
      <c r="I217" s="5"/>
      <c r="J217" s="20"/>
      <c r="K217" s="5"/>
      <c r="L217" s="20"/>
      <c r="M217" s="5"/>
      <c r="N217" s="20"/>
      <c r="O217" s="5"/>
      <c r="P217" s="7"/>
      <c r="Q217" s="5"/>
      <c r="R217" s="12"/>
      <c r="T217" s="2"/>
      <c r="U217" s="8"/>
      <c r="V217" s="29"/>
      <c r="W217" s="16" t="str">
        <f t="shared" si="26"/>
        <v/>
      </c>
      <c r="X217" s="20" t="str">
        <f t="shared" si="27"/>
        <v/>
      </c>
      <c r="Y217" s="5" t="str">
        <f t="shared" si="28"/>
        <v/>
      </c>
      <c r="Z217" s="20" t="str">
        <f t="shared" si="29"/>
        <v/>
      </c>
      <c r="AA217" s="2"/>
      <c r="AB217" s="18" t="str">
        <f t="shared" si="30"/>
        <v/>
      </c>
      <c r="AC217" s="22" t="str">
        <f t="shared" si="31"/>
        <v/>
      </c>
      <c r="AD217" s="2"/>
      <c r="AE217" s="2"/>
      <c r="AF217" s="2"/>
      <c r="AG217" s="2"/>
    </row>
    <row r="218" spans="1:33" ht="21.9" customHeight="1" x14ac:dyDescent="0.2">
      <c r="A218" s="26" t="str">
        <f t="shared" si="32"/>
        <v/>
      </c>
      <c r="B218" s="26" t="str">
        <f t="shared" si="33"/>
        <v/>
      </c>
      <c r="C218" s="27"/>
      <c r="D218" s="71"/>
      <c r="E218" s="71"/>
      <c r="F218" s="71"/>
      <c r="G218" s="71"/>
      <c r="H218" s="71"/>
      <c r="I218" s="5"/>
      <c r="J218" s="20"/>
      <c r="K218" s="5"/>
      <c r="L218" s="20"/>
      <c r="M218" s="5"/>
      <c r="N218" s="20"/>
      <c r="O218" s="5"/>
      <c r="P218" s="7"/>
      <c r="Q218" s="5"/>
      <c r="R218" s="12"/>
      <c r="T218" s="2"/>
      <c r="U218" s="8"/>
      <c r="V218" s="29"/>
      <c r="W218" s="16" t="str">
        <f t="shared" si="26"/>
        <v/>
      </c>
      <c r="X218" s="20" t="str">
        <f t="shared" si="27"/>
        <v/>
      </c>
      <c r="Y218" s="5" t="str">
        <f t="shared" si="28"/>
        <v/>
      </c>
      <c r="Z218" s="20" t="str">
        <f t="shared" si="29"/>
        <v/>
      </c>
      <c r="AA218" s="2"/>
      <c r="AB218" s="18" t="str">
        <f t="shared" si="30"/>
        <v/>
      </c>
      <c r="AC218" s="22" t="str">
        <f t="shared" si="31"/>
        <v/>
      </c>
      <c r="AD218" s="2"/>
      <c r="AE218" s="2"/>
      <c r="AF218" s="2"/>
      <c r="AG218" s="2"/>
    </row>
    <row r="219" spans="1:33" ht="21.9" customHeight="1" x14ac:dyDescent="0.2">
      <c r="A219" s="26" t="str">
        <f t="shared" si="32"/>
        <v/>
      </c>
      <c r="B219" s="26" t="str">
        <f t="shared" si="33"/>
        <v/>
      </c>
      <c r="C219" s="27"/>
      <c r="D219" s="71"/>
      <c r="E219" s="71"/>
      <c r="F219" s="71"/>
      <c r="G219" s="71"/>
      <c r="H219" s="71"/>
      <c r="I219" s="5"/>
      <c r="J219" s="20"/>
      <c r="K219" s="5"/>
      <c r="L219" s="20"/>
      <c r="M219" s="5"/>
      <c r="N219" s="20"/>
      <c r="O219" s="5"/>
      <c r="P219" s="7"/>
      <c r="Q219" s="5"/>
      <c r="R219" s="12"/>
      <c r="T219" s="2"/>
      <c r="U219" s="8"/>
      <c r="V219" s="29"/>
      <c r="W219" s="16" t="str">
        <f t="shared" si="26"/>
        <v/>
      </c>
      <c r="X219" s="20" t="str">
        <f t="shared" si="27"/>
        <v/>
      </c>
      <c r="Y219" s="5" t="str">
        <f t="shared" si="28"/>
        <v/>
      </c>
      <c r="Z219" s="20" t="str">
        <f t="shared" si="29"/>
        <v/>
      </c>
      <c r="AA219" s="2"/>
      <c r="AB219" s="18" t="str">
        <f t="shared" si="30"/>
        <v/>
      </c>
      <c r="AC219" s="22" t="str">
        <f t="shared" si="31"/>
        <v/>
      </c>
      <c r="AD219" s="2"/>
      <c r="AE219" s="2"/>
      <c r="AF219" s="2"/>
      <c r="AG219" s="2"/>
    </row>
    <row r="220" spans="1:33" ht="21.9" customHeight="1" x14ac:dyDescent="0.2">
      <c r="A220" s="26" t="str">
        <f t="shared" si="32"/>
        <v/>
      </c>
      <c r="B220" s="26" t="str">
        <f t="shared" si="33"/>
        <v/>
      </c>
      <c r="C220" s="27"/>
      <c r="D220" s="71"/>
      <c r="E220" s="71"/>
      <c r="F220" s="71"/>
      <c r="G220" s="71"/>
      <c r="H220" s="71"/>
      <c r="I220" s="5"/>
      <c r="J220" s="20"/>
      <c r="K220" s="5"/>
      <c r="L220" s="20"/>
      <c r="M220" s="5"/>
      <c r="N220" s="20"/>
      <c r="O220" s="5"/>
      <c r="P220" s="7"/>
      <c r="Q220" s="5"/>
      <c r="R220" s="12"/>
      <c r="T220" s="2"/>
      <c r="U220" s="8"/>
      <c r="V220" s="29"/>
      <c r="W220" s="16" t="str">
        <f t="shared" si="26"/>
        <v/>
      </c>
      <c r="X220" s="20" t="str">
        <f t="shared" si="27"/>
        <v/>
      </c>
      <c r="Y220" s="5" t="str">
        <f t="shared" si="28"/>
        <v/>
      </c>
      <c r="Z220" s="20" t="str">
        <f t="shared" si="29"/>
        <v/>
      </c>
      <c r="AA220" s="2"/>
      <c r="AB220" s="18" t="str">
        <f t="shared" si="30"/>
        <v/>
      </c>
      <c r="AC220" s="22" t="str">
        <f t="shared" si="31"/>
        <v/>
      </c>
      <c r="AD220" s="2"/>
      <c r="AE220" s="2"/>
      <c r="AF220" s="2"/>
      <c r="AG220" s="2"/>
    </row>
    <row r="221" spans="1:33" ht="21.9" customHeight="1" x14ac:dyDescent="0.2">
      <c r="A221" s="26" t="str">
        <f t="shared" si="32"/>
        <v/>
      </c>
      <c r="B221" s="26" t="str">
        <f t="shared" si="33"/>
        <v/>
      </c>
      <c r="C221" s="27"/>
      <c r="D221" s="71"/>
      <c r="E221" s="71"/>
      <c r="F221" s="71"/>
      <c r="G221" s="71"/>
      <c r="H221" s="71"/>
      <c r="I221" s="5"/>
      <c r="J221" s="20"/>
      <c r="K221" s="5"/>
      <c r="L221" s="20"/>
      <c r="M221" s="5"/>
      <c r="N221" s="20"/>
      <c r="O221" s="5"/>
      <c r="P221" s="7"/>
      <c r="Q221" s="5"/>
      <c r="R221" s="12"/>
      <c r="T221" s="2"/>
      <c r="U221" s="8"/>
      <c r="V221" s="29"/>
      <c r="W221" s="16" t="str">
        <f t="shared" si="26"/>
        <v/>
      </c>
      <c r="X221" s="20" t="str">
        <f t="shared" si="27"/>
        <v/>
      </c>
      <c r="Y221" s="5" t="str">
        <f t="shared" si="28"/>
        <v/>
      </c>
      <c r="Z221" s="20" t="str">
        <f t="shared" si="29"/>
        <v/>
      </c>
      <c r="AA221" s="2"/>
      <c r="AB221" s="18" t="str">
        <f t="shared" si="30"/>
        <v/>
      </c>
      <c r="AC221" s="22" t="str">
        <f t="shared" si="31"/>
        <v/>
      </c>
      <c r="AD221" s="2"/>
      <c r="AE221" s="2"/>
      <c r="AF221" s="2"/>
      <c r="AG221" s="2"/>
    </row>
    <row r="222" spans="1:33" ht="21.9" customHeight="1" x14ac:dyDescent="0.2">
      <c r="A222" s="26" t="str">
        <f t="shared" si="32"/>
        <v/>
      </c>
      <c r="B222" s="26" t="str">
        <f t="shared" si="33"/>
        <v/>
      </c>
      <c r="C222" s="27"/>
      <c r="D222" s="71"/>
      <c r="E222" s="71"/>
      <c r="F222" s="71"/>
      <c r="G222" s="71"/>
      <c r="H222" s="71"/>
      <c r="I222" s="5"/>
      <c r="J222" s="20"/>
      <c r="K222" s="5"/>
      <c r="L222" s="20"/>
      <c r="M222" s="5"/>
      <c r="N222" s="20"/>
      <c r="O222" s="5"/>
      <c r="P222" s="7"/>
      <c r="Q222" s="5"/>
      <c r="R222" s="12"/>
      <c r="T222" s="2"/>
      <c r="U222" s="8"/>
      <c r="V222" s="29"/>
      <c r="W222" s="16" t="str">
        <f t="shared" si="26"/>
        <v/>
      </c>
      <c r="X222" s="20" t="str">
        <f t="shared" si="27"/>
        <v/>
      </c>
      <c r="Y222" s="5" t="str">
        <f t="shared" si="28"/>
        <v/>
      </c>
      <c r="Z222" s="20" t="str">
        <f t="shared" si="29"/>
        <v/>
      </c>
      <c r="AA222" s="2"/>
      <c r="AB222" s="18" t="str">
        <f t="shared" si="30"/>
        <v/>
      </c>
      <c r="AC222" s="22" t="str">
        <f t="shared" si="31"/>
        <v/>
      </c>
      <c r="AD222" s="2"/>
      <c r="AE222" s="2"/>
      <c r="AF222" s="2"/>
      <c r="AG222" s="2"/>
    </row>
    <row r="223" spans="1:33" ht="21.9" customHeight="1" x14ac:dyDescent="0.2">
      <c r="A223" s="26" t="str">
        <f t="shared" si="32"/>
        <v/>
      </c>
      <c r="B223" s="26" t="str">
        <f t="shared" si="33"/>
        <v/>
      </c>
      <c r="C223" s="27"/>
      <c r="D223" s="71"/>
      <c r="E223" s="71"/>
      <c r="F223" s="71"/>
      <c r="G223" s="71"/>
      <c r="H223" s="71"/>
      <c r="I223" s="5"/>
      <c r="J223" s="20"/>
      <c r="K223" s="5"/>
      <c r="L223" s="20"/>
      <c r="M223" s="5"/>
      <c r="N223" s="20"/>
      <c r="O223" s="5"/>
      <c r="P223" s="7"/>
      <c r="Q223" s="5"/>
      <c r="R223" s="12"/>
      <c r="T223" s="2"/>
      <c r="U223" s="8"/>
      <c r="V223" s="29"/>
      <c r="W223" s="16" t="str">
        <f t="shared" si="26"/>
        <v/>
      </c>
      <c r="X223" s="20" t="str">
        <f t="shared" si="27"/>
        <v/>
      </c>
      <c r="Y223" s="5" t="str">
        <f t="shared" si="28"/>
        <v/>
      </c>
      <c r="Z223" s="20" t="str">
        <f t="shared" si="29"/>
        <v/>
      </c>
      <c r="AA223" s="2"/>
      <c r="AB223" s="18" t="str">
        <f t="shared" si="30"/>
        <v/>
      </c>
      <c r="AC223" s="22" t="str">
        <f t="shared" si="31"/>
        <v/>
      </c>
      <c r="AD223" s="2"/>
      <c r="AE223" s="2"/>
      <c r="AF223" s="2"/>
      <c r="AG223" s="2"/>
    </row>
    <row r="224" spans="1:33" ht="21.9" customHeight="1" x14ac:dyDescent="0.2">
      <c r="A224" s="26" t="str">
        <f t="shared" si="32"/>
        <v/>
      </c>
      <c r="B224" s="26" t="str">
        <f t="shared" si="33"/>
        <v/>
      </c>
      <c r="C224" s="27"/>
      <c r="D224" s="71"/>
      <c r="E224" s="71"/>
      <c r="F224" s="71"/>
      <c r="G224" s="71"/>
      <c r="H224" s="71"/>
      <c r="I224" s="5"/>
      <c r="J224" s="20"/>
      <c r="K224" s="5"/>
      <c r="L224" s="20"/>
      <c r="M224" s="5"/>
      <c r="N224" s="20"/>
      <c r="O224" s="5"/>
      <c r="P224" s="7"/>
      <c r="Q224" s="5"/>
      <c r="R224" s="12"/>
      <c r="T224" s="2"/>
      <c r="U224" s="8"/>
      <c r="V224" s="29"/>
      <c r="W224" s="16" t="str">
        <f t="shared" si="26"/>
        <v/>
      </c>
      <c r="X224" s="20" t="str">
        <f t="shared" si="27"/>
        <v/>
      </c>
      <c r="Y224" s="5" t="str">
        <f t="shared" si="28"/>
        <v/>
      </c>
      <c r="Z224" s="20" t="str">
        <f t="shared" si="29"/>
        <v/>
      </c>
      <c r="AA224" s="2"/>
      <c r="AB224" s="18" t="str">
        <f t="shared" si="30"/>
        <v/>
      </c>
      <c r="AC224" s="22" t="str">
        <f t="shared" si="31"/>
        <v/>
      </c>
      <c r="AD224" s="2"/>
      <c r="AE224" s="2"/>
      <c r="AF224" s="2"/>
      <c r="AG224" s="2"/>
    </row>
    <row r="225" spans="1:33" ht="21.9" customHeight="1" x14ac:dyDescent="0.2">
      <c r="A225" s="26" t="str">
        <f t="shared" si="32"/>
        <v/>
      </c>
      <c r="B225" s="26" t="str">
        <f t="shared" si="33"/>
        <v/>
      </c>
      <c r="C225" s="27"/>
      <c r="D225" s="71"/>
      <c r="E225" s="71"/>
      <c r="F225" s="71"/>
      <c r="G225" s="71"/>
      <c r="H225" s="71"/>
      <c r="I225" s="5"/>
      <c r="J225" s="20"/>
      <c r="K225" s="5"/>
      <c r="L225" s="20"/>
      <c r="M225" s="5"/>
      <c r="N225" s="20"/>
      <c r="O225" s="5"/>
      <c r="P225" s="7"/>
      <c r="Q225" s="5"/>
      <c r="R225" s="12"/>
      <c r="T225" s="2"/>
      <c r="U225" s="8"/>
      <c r="V225" s="29"/>
      <c r="W225" s="16" t="str">
        <f t="shared" si="26"/>
        <v/>
      </c>
      <c r="X225" s="20" t="str">
        <f t="shared" si="27"/>
        <v/>
      </c>
      <c r="Y225" s="5" t="str">
        <f t="shared" si="28"/>
        <v/>
      </c>
      <c r="Z225" s="20" t="str">
        <f t="shared" si="29"/>
        <v/>
      </c>
      <c r="AA225" s="2"/>
      <c r="AB225" s="18" t="str">
        <f t="shared" si="30"/>
        <v/>
      </c>
      <c r="AC225" s="22" t="str">
        <f t="shared" si="31"/>
        <v/>
      </c>
      <c r="AD225" s="2"/>
      <c r="AE225" s="2"/>
      <c r="AF225" s="2"/>
      <c r="AG225" s="2"/>
    </row>
    <row r="226" spans="1:33" ht="21.9" customHeight="1" x14ac:dyDescent="0.2">
      <c r="A226" s="26" t="str">
        <f t="shared" si="32"/>
        <v/>
      </c>
      <c r="B226" s="26" t="str">
        <f t="shared" si="33"/>
        <v/>
      </c>
      <c r="C226" s="27"/>
      <c r="D226" s="71"/>
      <c r="E226" s="71"/>
      <c r="F226" s="71"/>
      <c r="G226" s="71"/>
      <c r="H226" s="71"/>
      <c r="I226" s="5"/>
      <c r="J226" s="20"/>
      <c r="K226" s="5"/>
      <c r="L226" s="20"/>
      <c r="M226" s="5"/>
      <c r="N226" s="20"/>
      <c r="O226" s="5"/>
      <c r="P226" s="7"/>
      <c r="Q226" s="5"/>
      <c r="R226" s="12"/>
      <c r="T226" s="2"/>
      <c r="U226" s="8"/>
      <c r="V226" s="29"/>
      <c r="W226" s="16" t="str">
        <f t="shared" si="26"/>
        <v/>
      </c>
      <c r="X226" s="20" t="str">
        <f t="shared" si="27"/>
        <v/>
      </c>
      <c r="Y226" s="5" t="str">
        <f t="shared" si="28"/>
        <v/>
      </c>
      <c r="Z226" s="20" t="str">
        <f t="shared" si="29"/>
        <v/>
      </c>
      <c r="AA226" s="2"/>
      <c r="AB226" s="18" t="str">
        <f t="shared" si="30"/>
        <v/>
      </c>
      <c r="AC226" s="22" t="str">
        <f t="shared" si="31"/>
        <v/>
      </c>
      <c r="AD226" s="2"/>
      <c r="AE226" s="2"/>
      <c r="AF226" s="2"/>
      <c r="AG226" s="2"/>
    </row>
    <row r="227" spans="1:33" ht="21.9" customHeight="1" x14ac:dyDescent="0.2">
      <c r="A227" s="26" t="str">
        <f t="shared" si="32"/>
        <v/>
      </c>
      <c r="B227" s="26" t="str">
        <f t="shared" si="33"/>
        <v/>
      </c>
      <c r="C227" s="27"/>
      <c r="D227" s="71"/>
      <c r="E227" s="71"/>
      <c r="F227" s="71"/>
      <c r="G227" s="71"/>
      <c r="H227" s="71"/>
      <c r="I227" s="5"/>
      <c r="J227" s="20"/>
      <c r="K227" s="5"/>
      <c r="L227" s="20"/>
      <c r="M227" s="5"/>
      <c r="N227" s="20"/>
      <c r="O227" s="5"/>
      <c r="P227" s="7"/>
      <c r="Q227" s="5"/>
      <c r="R227" s="12"/>
      <c r="T227" s="2"/>
      <c r="U227" s="8"/>
      <c r="V227" s="29"/>
      <c r="W227" s="16" t="str">
        <f t="shared" si="26"/>
        <v/>
      </c>
      <c r="X227" s="20" t="str">
        <f t="shared" si="27"/>
        <v/>
      </c>
      <c r="Y227" s="5" t="str">
        <f t="shared" si="28"/>
        <v/>
      </c>
      <c r="Z227" s="20" t="str">
        <f t="shared" si="29"/>
        <v/>
      </c>
      <c r="AA227" s="2"/>
      <c r="AB227" s="18" t="str">
        <f t="shared" si="30"/>
        <v/>
      </c>
      <c r="AC227" s="22" t="str">
        <f t="shared" si="31"/>
        <v/>
      </c>
      <c r="AD227" s="2"/>
      <c r="AE227" s="2"/>
      <c r="AF227" s="2"/>
      <c r="AG227" s="2"/>
    </row>
    <row r="228" spans="1:33" ht="21.9" customHeight="1" x14ac:dyDescent="0.2">
      <c r="A228" s="26" t="str">
        <f t="shared" si="32"/>
        <v/>
      </c>
      <c r="B228" s="26" t="str">
        <f t="shared" si="33"/>
        <v/>
      </c>
      <c r="C228" s="27"/>
      <c r="D228" s="71"/>
      <c r="E228" s="71"/>
      <c r="F228" s="71"/>
      <c r="G228" s="71"/>
      <c r="H228" s="71"/>
      <c r="I228" s="5"/>
      <c r="J228" s="20"/>
      <c r="K228" s="5"/>
      <c r="L228" s="20"/>
      <c r="M228" s="5"/>
      <c r="N228" s="20"/>
      <c r="O228" s="5"/>
      <c r="P228" s="7"/>
      <c r="Q228" s="5"/>
      <c r="R228" s="12"/>
      <c r="T228" s="2"/>
      <c r="U228" s="8"/>
      <c r="V228" s="29"/>
      <c r="W228" s="16" t="str">
        <f t="shared" si="26"/>
        <v/>
      </c>
      <c r="X228" s="20" t="str">
        <f t="shared" si="27"/>
        <v/>
      </c>
      <c r="Y228" s="5" t="str">
        <f t="shared" si="28"/>
        <v/>
      </c>
      <c r="Z228" s="20" t="str">
        <f t="shared" si="29"/>
        <v/>
      </c>
      <c r="AA228" s="2"/>
      <c r="AB228" s="18" t="str">
        <f t="shared" si="30"/>
        <v/>
      </c>
      <c r="AC228" s="22" t="str">
        <f t="shared" si="31"/>
        <v/>
      </c>
      <c r="AD228" s="2"/>
      <c r="AE228" s="2"/>
      <c r="AF228" s="2"/>
      <c r="AG228" s="2"/>
    </row>
    <row r="229" spans="1:33" ht="21.9" customHeight="1" x14ac:dyDescent="0.2">
      <c r="A229" s="26" t="str">
        <f t="shared" si="32"/>
        <v/>
      </c>
      <c r="B229" s="26" t="str">
        <f t="shared" si="33"/>
        <v/>
      </c>
      <c r="C229" s="27"/>
      <c r="D229" s="71"/>
      <c r="E229" s="71"/>
      <c r="F229" s="71"/>
      <c r="G229" s="71"/>
      <c r="H229" s="71"/>
      <c r="I229" s="5"/>
      <c r="J229" s="20"/>
      <c r="K229" s="5"/>
      <c r="L229" s="20"/>
      <c r="M229" s="5"/>
      <c r="N229" s="20"/>
      <c r="O229" s="5"/>
      <c r="P229" s="7"/>
      <c r="Q229" s="5"/>
      <c r="R229" s="12"/>
      <c r="T229" s="2"/>
      <c r="U229" s="8"/>
      <c r="V229" s="29"/>
      <c r="W229" s="16" t="str">
        <f t="shared" si="26"/>
        <v/>
      </c>
      <c r="X229" s="20" t="str">
        <f t="shared" si="27"/>
        <v/>
      </c>
      <c r="Y229" s="5" t="str">
        <f t="shared" si="28"/>
        <v/>
      </c>
      <c r="Z229" s="20" t="str">
        <f t="shared" si="29"/>
        <v/>
      </c>
      <c r="AA229" s="2"/>
      <c r="AB229" s="18" t="str">
        <f t="shared" si="30"/>
        <v/>
      </c>
      <c r="AC229" s="22" t="str">
        <f t="shared" si="31"/>
        <v/>
      </c>
      <c r="AD229" s="2"/>
      <c r="AE229" s="2"/>
      <c r="AF229" s="2"/>
      <c r="AG229" s="2"/>
    </row>
    <row r="230" spans="1:33" ht="21.9" customHeight="1" x14ac:dyDescent="0.2">
      <c r="A230" s="26" t="str">
        <f t="shared" si="32"/>
        <v/>
      </c>
      <c r="B230" s="26" t="str">
        <f t="shared" si="33"/>
        <v/>
      </c>
      <c r="C230" s="27"/>
      <c r="D230" s="71"/>
      <c r="E230" s="71"/>
      <c r="F230" s="71"/>
      <c r="G230" s="71"/>
      <c r="H230" s="71"/>
      <c r="I230" s="5"/>
      <c r="J230" s="20"/>
      <c r="K230" s="5"/>
      <c r="L230" s="20"/>
      <c r="M230" s="5"/>
      <c r="N230" s="20"/>
      <c r="O230" s="5"/>
      <c r="P230" s="7"/>
      <c r="Q230" s="5"/>
      <c r="R230" s="12"/>
      <c r="T230" s="2"/>
      <c r="U230" s="8"/>
      <c r="V230" s="29"/>
      <c r="W230" s="16" t="str">
        <f t="shared" si="26"/>
        <v/>
      </c>
      <c r="X230" s="20" t="str">
        <f t="shared" si="27"/>
        <v/>
      </c>
      <c r="Y230" s="5" t="str">
        <f t="shared" si="28"/>
        <v/>
      </c>
      <c r="Z230" s="20" t="str">
        <f t="shared" si="29"/>
        <v/>
      </c>
      <c r="AA230" s="2"/>
      <c r="AB230" s="18" t="str">
        <f t="shared" si="30"/>
        <v/>
      </c>
      <c r="AC230" s="22" t="str">
        <f t="shared" si="31"/>
        <v/>
      </c>
      <c r="AD230" s="2"/>
      <c r="AE230" s="2"/>
      <c r="AF230" s="2"/>
      <c r="AG230" s="2"/>
    </row>
    <row r="231" spans="1:33" ht="21.9" customHeight="1" x14ac:dyDescent="0.2">
      <c r="A231" s="26" t="str">
        <f t="shared" si="32"/>
        <v/>
      </c>
      <c r="B231" s="26" t="str">
        <f t="shared" si="33"/>
        <v/>
      </c>
      <c r="C231" s="27"/>
      <c r="D231" s="71"/>
      <c r="E231" s="71"/>
      <c r="F231" s="71"/>
      <c r="G231" s="71"/>
      <c r="H231" s="71"/>
      <c r="I231" s="5"/>
      <c r="J231" s="20"/>
      <c r="K231" s="5"/>
      <c r="L231" s="20"/>
      <c r="M231" s="5"/>
      <c r="N231" s="20"/>
      <c r="O231" s="5"/>
      <c r="P231" s="7"/>
      <c r="Q231" s="5"/>
      <c r="R231" s="12"/>
      <c r="T231" s="2"/>
      <c r="U231" s="8"/>
      <c r="V231" s="29"/>
      <c r="W231" s="16" t="str">
        <f t="shared" si="26"/>
        <v/>
      </c>
      <c r="X231" s="20" t="str">
        <f t="shared" si="27"/>
        <v/>
      </c>
      <c r="Y231" s="5" t="str">
        <f t="shared" si="28"/>
        <v/>
      </c>
      <c r="Z231" s="20" t="str">
        <f t="shared" si="29"/>
        <v/>
      </c>
      <c r="AA231" s="2"/>
      <c r="AB231" s="18" t="str">
        <f t="shared" si="30"/>
        <v/>
      </c>
      <c r="AC231" s="22" t="str">
        <f t="shared" si="31"/>
        <v/>
      </c>
      <c r="AD231" s="2"/>
      <c r="AE231" s="2"/>
      <c r="AF231" s="2"/>
      <c r="AG231" s="2"/>
    </row>
    <row r="232" spans="1:33" ht="21.9" customHeight="1" x14ac:dyDescent="0.2">
      <c r="A232" s="26" t="str">
        <f t="shared" si="32"/>
        <v/>
      </c>
      <c r="B232" s="26" t="str">
        <f t="shared" si="33"/>
        <v/>
      </c>
      <c r="C232" s="27"/>
      <c r="D232" s="71"/>
      <c r="E232" s="71"/>
      <c r="F232" s="71"/>
      <c r="G232" s="71"/>
      <c r="H232" s="71"/>
      <c r="I232" s="5"/>
      <c r="J232" s="20"/>
      <c r="K232" s="5"/>
      <c r="L232" s="20"/>
      <c r="M232" s="5"/>
      <c r="N232" s="20"/>
      <c r="O232" s="5"/>
      <c r="P232" s="7"/>
      <c r="Q232" s="5"/>
      <c r="R232" s="12"/>
      <c r="T232" s="2"/>
      <c r="U232" s="8"/>
      <c r="V232" s="29"/>
      <c r="W232" s="16" t="str">
        <f t="shared" si="26"/>
        <v/>
      </c>
      <c r="X232" s="20" t="str">
        <f t="shared" si="27"/>
        <v/>
      </c>
      <c r="Y232" s="5" t="str">
        <f t="shared" si="28"/>
        <v/>
      </c>
      <c r="Z232" s="20" t="str">
        <f t="shared" si="29"/>
        <v/>
      </c>
      <c r="AA232" s="2"/>
      <c r="AB232" s="18" t="str">
        <f t="shared" si="30"/>
        <v/>
      </c>
      <c r="AC232" s="22" t="str">
        <f t="shared" si="31"/>
        <v/>
      </c>
      <c r="AD232" s="2"/>
      <c r="AE232" s="2"/>
      <c r="AF232" s="2"/>
      <c r="AG232" s="2"/>
    </row>
    <row r="233" spans="1:33" ht="21.9" customHeight="1" x14ac:dyDescent="0.2">
      <c r="A233" s="26" t="str">
        <f t="shared" si="32"/>
        <v/>
      </c>
      <c r="B233" s="26" t="str">
        <f t="shared" si="33"/>
        <v/>
      </c>
      <c r="C233" s="27"/>
      <c r="D233" s="71"/>
      <c r="E233" s="71"/>
      <c r="F233" s="71"/>
      <c r="G233" s="71"/>
      <c r="H233" s="71"/>
      <c r="I233" s="5"/>
      <c r="J233" s="20"/>
      <c r="K233" s="5"/>
      <c r="L233" s="20"/>
      <c r="M233" s="5"/>
      <c r="N233" s="20"/>
      <c r="O233" s="5"/>
      <c r="P233" s="7"/>
      <c r="Q233" s="5"/>
      <c r="R233" s="12"/>
      <c r="T233" s="2"/>
      <c r="U233" s="8"/>
      <c r="V233" s="29"/>
      <c r="W233" s="16" t="str">
        <f t="shared" si="26"/>
        <v/>
      </c>
      <c r="X233" s="20" t="str">
        <f t="shared" si="27"/>
        <v/>
      </c>
      <c r="Y233" s="5" t="str">
        <f t="shared" si="28"/>
        <v/>
      </c>
      <c r="Z233" s="20" t="str">
        <f t="shared" si="29"/>
        <v/>
      </c>
      <c r="AA233" s="2"/>
      <c r="AB233" s="18" t="str">
        <f t="shared" si="30"/>
        <v/>
      </c>
      <c r="AC233" s="22" t="str">
        <f t="shared" si="31"/>
        <v/>
      </c>
      <c r="AD233" s="2"/>
      <c r="AE233" s="2"/>
      <c r="AF233" s="2"/>
      <c r="AG233" s="2"/>
    </row>
    <row r="234" spans="1:33" ht="21.9" customHeight="1" x14ac:dyDescent="0.2">
      <c r="A234" s="26" t="str">
        <f t="shared" si="32"/>
        <v/>
      </c>
      <c r="B234" s="26" t="str">
        <f t="shared" si="33"/>
        <v/>
      </c>
      <c r="C234" s="27"/>
      <c r="D234" s="71"/>
      <c r="E234" s="71"/>
      <c r="F234" s="71"/>
      <c r="G234" s="71"/>
      <c r="H234" s="71"/>
      <c r="I234" s="5"/>
      <c r="J234" s="20"/>
      <c r="K234" s="5"/>
      <c r="L234" s="20"/>
      <c r="M234" s="5"/>
      <c r="N234" s="20"/>
      <c r="O234" s="5"/>
      <c r="P234" s="7"/>
      <c r="Q234" s="5"/>
      <c r="R234" s="12"/>
      <c r="T234" s="2"/>
      <c r="U234" s="8"/>
      <c r="V234" s="29"/>
      <c r="W234" s="16" t="str">
        <f t="shared" si="26"/>
        <v/>
      </c>
      <c r="X234" s="20" t="str">
        <f t="shared" si="27"/>
        <v/>
      </c>
      <c r="Y234" s="5" t="str">
        <f t="shared" si="28"/>
        <v/>
      </c>
      <c r="Z234" s="20" t="str">
        <f t="shared" si="29"/>
        <v/>
      </c>
      <c r="AA234" s="2"/>
      <c r="AB234" s="18" t="str">
        <f t="shared" si="30"/>
        <v/>
      </c>
      <c r="AC234" s="22" t="str">
        <f t="shared" si="31"/>
        <v/>
      </c>
      <c r="AD234" s="2"/>
      <c r="AE234" s="2"/>
      <c r="AF234" s="2"/>
      <c r="AG234" s="2"/>
    </row>
    <row r="235" spans="1:33" ht="21.9" customHeight="1" x14ac:dyDescent="0.2">
      <c r="A235" s="26" t="str">
        <f t="shared" si="32"/>
        <v/>
      </c>
      <c r="B235" s="26" t="str">
        <f t="shared" si="33"/>
        <v/>
      </c>
      <c r="C235" s="27"/>
      <c r="D235" s="71"/>
      <c r="E235" s="71"/>
      <c r="F235" s="71"/>
      <c r="G235" s="71"/>
      <c r="H235" s="71"/>
      <c r="I235" s="5"/>
      <c r="J235" s="20"/>
      <c r="K235" s="5"/>
      <c r="L235" s="20"/>
      <c r="M235" s="5"/>
      <c r="N235" s="20"/>
      <c r="O235" s="5"/>
      <c r="P235" s="7"/>
      <c r="Q235" s="5"/>
      <c r="R235" s="12"/>
      <c r="T235" s="2"/>
      <c r="U235" s="8"/>
      <c r="V235" s="29"/>
      <c r="W235" s="16" t="str">
        <f t="shared" si="26"/>
        <v/>
      </c>
      <c r="X235" s="20" t="str">
        <f t="shared" si="27"/>
        <v/>
      </c>
      <c r="Y235" s="5" t="str">
        <f t="shared" si="28"/>
        <v/>
      </c>
      <c r="Z235" s="20" t="str">
        <f t="shared" si="29"/>
        <v/>
      </c>
      <c r="AA235" s="2"/>
      <c r="AB235" s="18" t="str">
        <f t="shared" si="30"/>
        <v/>
      </c>
      <c r="AC235" s="22" t="str">
        <f t="shared" si="31"/>
        <v/>
      </c>
      <c r="AD235" s="2"/>
      <c r="AE235" s="2"/>
      <c r="AF235" s="2"/>
      <c r="AG235" s="2"/>
    </row>
    <row r="236" spans="1:33" ht="21.9" customHeight="1" x14ac:dyDescent="0.2">
      <c r="A236" s="26" t="str">
        <f t="shared" si="32"/>
        <v/>
      </c>
      <c r="B236" s="26" t="str">
        <f t="shared" si="33"/>
        <v/>
      </c>
      <c r="C236" s="27"/>
      <c r="D236" s="71"/>
      <c r="E236" s="71"/>
      <c r="F236" s="71"/>
      <c r="G236" s="71"/>
      <c r="H236" s="71"/>
      <c r="I236" s="5"/>
      <c r="J236" s="20"/>
      <c r="K236" s="5"/>
      <c r="L236" s="20"/>
      <c r="M236" s="5"/>
      <c r="N236" s="20"/>
      <c r="O236" s="5"/>
      <c r="P236" s="7"/>
      <c r="Q236" s="5"/>
      <c r="R236" s="12"/>
      <c r="T236" s="2"/>
      <c r="U236" s="8"/>
      <c r="V236" s="29"/>
      <c r="W236" s="16" t="str">
        <f t="shared" si="26"/>
        <v/>
      </c>
      <c r="X236" s="20" t="str">
        <f t="shared" si="27"/>
        <v/>
      </c>
      <c r="Y236" s="5" t="str">
        <f t="shared" si="28"/>
        <v/>
      </c>
      <c r="Z236" s="20" t="str">
        <f t="shared" si="29"/>
        <v/>
      </c>
      <c r="AA236" s="2"/>
      <c r="AB236" s="18" t="str">
        <f t="shared" si="30"/>
        <v/>
      </c>
      <c r="AC236" s="22" t="str">
        <f t="shared" si="31"/>
        <v/>
      </c>
      <c r="AD236" s="2"/>
      <c r="AE236" s="2"/>
      <c r="AF236" s="2"/>
      <c r="AG236" s="2"/>
    </row>
    <row r="237" spans="1:33" ht="21.9" customHeight="1" x14ac:dyDescent="0.2">
      <c r="A237" s="26" t="str">
        <f t="shared" si="32"/>
        <v/>
      </c>
      <c r="B237" s="26" t="str">
        <f t="shared" si="33"/>
        <v/>
      </c>
      <c r="C237" s="27"/>
      <c r="D237" s="71"/>
      <c r="E237" s="71"/>
      <c r="F237" s="71"/>
      <c r="G237" s="71"/>
      <c r="H237" s="71"/>
      <c r="I237" s="5"/>
      <c r="J237" s="20"/>
      <c r="K237" s="5"/>
      <c r="L237" s="20"/>
      <c r="M237" s="5"/>
      <c r="N237" s="20"/>
      <c r="O237" s="5"/>
      <c r="P237" s="7"/>
      <c r="Q237" s="5"/>
      <c r="R237" s="12"/>
      <c r="T237" s="2"/>
      <c r="U237" s="8"/>
      <c r="V237" s="29"/>
      <c r="W237" s="16" t="str">
        <f t="shared" si="26"/>
        <v/>
      </c>
      <c r="X237" s="20" t="str">
        <f t="shared" si="27"/>
        <v/>
      </c>
      <c r="Y237" s="5" t="str">
        <f t="shared" si="28"/>
        <v/>
      </c>
      <c r="Z237" s="20" t="str">
        <f t="shared" si="29"/>
        <v/>
      </c>
      <c r="AA237" s="2"/>
      <c r="AB237" s="18" t="str">
        <f t="shared" si="30"/>
        <v/>
      </c>
      <c r="AC237" s="22" t="str">
        <f t="shared" si="31"/>
        <v/>
      </c>
      <c r="AD237" s="2"/>
      <c r="AE237" s="2"/>
      <c r="AF237" s="2"/>
      <c r="AG237" s="2"/>
    </row>
    <row r="238" spans="1:33" ht="21.9" customHeight="1" x14ac:dyDescent="0.2">
      <c r="A238" s="26" t="str">
        <f t="shared" si="32"/>
        <v/>
      </c>
      <c r="B238" s="26" t="str">
        <f t="shared" si="33"/>
        <v/>
      </c>
      <c r="C238" s="27"/>
      <c r="D238" s="71"/>
      <c r="E238" s="71"/>
      <c r="F238" s="71"/>
      <c r="G238" s="71"/>
      <c r="H238" s="71"/>
      <c r="I238" s="5"/>
      <c r="J238" s="20"/>
      <c r="K238" s="5"/>
      <c r="L238" s="20"/>
      <c r="M238" s="5"/>
      <c r="N238" s="20"/>
      <c r="O238" s="5"/>
      <c r="P238" s="7"/>
      <c r="Q238" s="5"/>
      <c r="R238" s="12"/>
      <c r="T238" s="2"/>
      <c r="U238" s="8"/>
      <c r="V238" s="29"/>
      <c r="W238" s="16" t="str">
        <f t="shared" si="26"/>
        <v/>
      </c>
      <c r="X238" s="20" t="str">
        <f t="shared" si="27"/>
        <v/>
      </c>
      <c r="Y238" s="5" t="str">
        <f t="shared" si="28"/>
        <v/>
      </c>
      <c r="Z238" s="20" t="str">
        <f t="shared" si="29"/>
        <v/>
      </c>
      <c r="AA238" s="2"/>
      <c r="AB238" s="18" t="str">
        <f t="shared" si="30"/>
        <v/>
      </c>
      <c r="AC238" s="22" t="str">
        <f t="shared" si="31"/>
        <v/>
      </c>
      <c r="AD238" s="2"/>
      <c r="AE238" s="2"/>
      <c r="AF238" s="2"/>
      <c r="AG238" s="2"/>
    </row>
    <row r="239" spans="1:33" ht="21.9" customHeight="1" x14ac:dyDescent="0.2">
      <c r="A239" s="26" t="str">
        <f t="shared" si="32"/>
        <v/>
      </c>
      <c r="B239" s="26" t="str">
        <f t="shared" si="33"/>
        <v/>
      </c>
      <c r="C239" s="27"/>
      <c r="D239" s="71"/>
      <c r="E239" s="71"/>
      <c r="F239" s="71"/>
      <c r="G239" s="71"/>
      <c r="H239" s="71"/>
      <c r="I239" s="5"/>
      <c r="J239" s="20"/>
      <c r="K239" s="5"/>
      <c r="L239" s="20"/>
      <c r="M239" s="5"/>
      <c r="N239" s="20"/>
      <c r="O239" s="5"/>
      <c r="P239" s="7"/>
      <c r="Q239" s="5"/>
      <c r="R239" s="12"/>
      <c r="T239" s="2"/>
      <c r="U239" s="8"/>
      <c r="V239" s="29"/>
      <c r="W239" s="16" t="str">
        <f t="shared" si="26"/>
        <v/>
      </c>
      <c r="X239" s="20" t="str">
        <f t="shared" si="27"/>
        <v/>
      </c>
      <c r="Y239" s="5" t="str">
        <f t="shared" si="28"/>
        <v/>
      </c>
      <c r="Z239" s="20" t="str">
        <f t="shared" si="29"/>
        <v/>
      </c>
      <c r="AA239" s="2"/>
      <c r="AB239" s="18" t="str">
        <f t="shared" si="30"/>
        <v/>
      </c>
      <c r="AC239" s="22" t="str">
        <f t="shared" si="31"/>
        <v/>
      </c>
      <c r="AD239" s="2"/>
      <c r="AE239" s="2"/>
      <c r="AF239" s="2"/>
      <c r="AG239" s="2"/>
    </row>
    <row r="240" spans="1:33" ht="21.9" customHeight="1" x14ac:dyDescent="0.2">
      <c r="A240" s="26" t="str">
        <f t="shared" si="32"/>
        <v/>
      </c>
      <c r="B240" s="26" t="str">
        <f t="shared" si="33"/>
        <v/>
      </c>
      <c r="C240" s="27"/>
      <c r="D240" s="71"/>
      <c r="E240" s="71"/>
      <c r="F240" s="71"/>
      <c r="G240" s="71"/>
      <c r="H240" s="71"/>
      <c r="I240" s="5"/>
      <c r="J240" s="20"/>
      <c r="K240" s="5"/>
      <c r="L240" s="20"/>
      <c r="M240" s="5"/>
      <c r="N240" s="20"/>
      <c r="O240" s="5"/>
      <c r="P240" s="7"/>
      <c r="Q240" s="5"/>
      <c r="R240" s="12"/>
      <c r="T240" s="2"/>
      <c r="U240" s="8"/>
      <c r="V240" s="29"/>
      <c r="W240" s="16" t="str">
        <f t="shared" si="26"/>
        <v/>
      </c>
      <c r="X240" s="20" t="str">
        <f t="shared" si="27"/>
        <v/>
      </c>
      <c r="Y240" s="5" t="str">
        <f t="shared" si="28"/>
        <v/>
      </c>
      <c r="Z240" s="20" t="str">
        <f t="shared" si="29"/>
        <v/>
      </c>
      <c r="AA240" s="2"/>
      <c r="AB240" s="18" t="str">
        <f t="shared" si="30"/>
        <v/>
      </c>
      <c r="AC240" s="22" t="str">
        <f t="shared" si="31"/>
        <v/>
      </c>
      <c r="AD240" s="2"/>
      <c r="AE240" s="2"/>
      <c r="AF240" s="2"/>
      <c r="AG240" s="2"/>
    </row>
    <row r="241" spans="1:33" ht="21.9" customHeight="1" x14ac:dyDescent="0.2">
      <c r="A241" s="26" t="str">
        <f t="shared" si="32"/>
        <v/>
      </c>
      <c r="B241" s="26" t="str">
        <f t="shared" si="33"/>
        <v/>
      </c>
      <c r="C241" s="27"/>
      <c r="D241" s="71"/>
      <c r="E241" s="71"/>
      <c r="F241" s="71"/>
      <c r="G241" s="71"/>
      <c r="H241" s="71"/>
      <c r="I241" s="5"/>
      <c r="J241" s="20"/>
      <c r="K241" s="5"/>
      <c r="L241" s="20"/>
      <c r="M241" s="5"/>
      <c r="N241" s="20"/>
      <c r="O241" s="5"/>
      <c r="P241" s="7"/>
      <c r="Q241" s="5"/>
      <c r="R241" s="12"/>
      <c r="T241" s="2"/>
      <c r="U241" s="8"/>
      <c r="V241" s="29"/>
      <c r="W241" s="16" t="str">
        <f t="shared" si="26"/>
        <v/>
      </c>
      <c r="X241" s="20" t="str">
        <f t="shared" si="27"/>
        <v/>
      </c>
      <c r="Y241" s="5" t="str">
        <f t="shared" si="28"/>
        <v/>
      </c>
      <c r="Z241" s="20" t="str">
        <f t="shared" si="29"/>
        <v/>
      </c>
      <c r="AA241" s="2"/>
      <c r="AB241" s="18" t="str">
        <f t="shared" si="30"/>
        <v/>
      </c>
      <c r="AC241" s="22" t="str">
        <f t="shared" si="31"/>
        <v/>
      </c>
      <c r="AD241" s="2"/>
      <c r="AE241" s="2"/>
      <c r="AF241" s="2"/>
      <c r="AG241" s="2"/>
    </row>
    <row r="242" spans="1:33" ht="21.9" customHeight="1" x14ac:dyDescent="0.2">
      <c r="A242" s="26" t="str">
        <f t="shared" si="32"/>
        <v/>
      </c>
      <c r="B242" s="26" t="str">
        <f t="shared" si="33"/>
        <v/>
      </c>
      <c r="C242" s="27"/>
      <c r="D242" s="71"/>
      <c r="E242" s="71"/>
      <c r="F242" s="71"/>
      <c r="G242" s="71"/>
      <c r="H242" s="71"/>
      <c r="I242" s="5"/>
      <c r="J242" s="20"/>
      <c r="K242" s="5"/>
      <c r="L242" s="20"/>
      <c r="M242" s="5"/>
      <c r="N242" s="20"/>
      <c r="O242" s="5"/>
      <c r="P242" s="7"/>
      <c r="Q242" s="5"/>
      <c r="R242" s="12"/>
      <c r="T242" s="2"/>
      <c r="U242" s="8"/>
      <c r="V242" s="29"/>
      <c r="W242" s="16" t="str">
        <f t="shared" si="26"/>
        <v/>
      </c>
      <c r="X242" s="20" t="str">
        <f t="shared" si="27"/>
        <v/>
      </c>
      <c r="Y242" s="5" t="str">
        <f t="shared" si="28"/>
        <v/>
      </c>
      <c r="Z242" s="20" t="str">
        <f t="shared" si="29"/>
        <v/>
      </c>
      <c r="AA242" s="2"/>
      <c r="AB242" s="18" t="str">
        <f t="shared" si="30"/>
        <v/>
      </c>
      <c r="AC242" s="22" t="str">
        <f t="shared" si="31"/>
        <v/>
      </c>
      <c r="AD242" s="2"/>
      <c r="AE242" s="2"/>
      <c r="AF242" s="2"/>
      <c r="AG242" s="2"/>
    </row>
    <row r="243" spans="1:33" ht="21.9" customHeight="1" x14ac:dyDescent="0.2">
      <c r="A243" s="26" t="str">
        <f t="shared" si="32"/>
        <v/>
      </c>
      <c r="B243" s="26" t="str">
        <f t="shared" si="33"/>
        <v/>
      </c>
      <c r="C243" s="27"/>
      <c r="D243" s="71"/>
      <c r="E243" s="71"/>
      <c r="F243" s="71"/>
      <c r="G243" s="71"/>
      <c r="H243" s="71"/>
      <c r="I243" s="5"/>
      <c r="J243" s="20"/>
      <c r="K243" s="5"/>
      <c r="L243" s="20"/>
      <c r="M243" s="5"/>
      <c r="N243" s="20"/>
      <c r="O243" s="5"/>
      <c r="P243" s="7"/>
      <c r="Q243" s="5"/>
      <c r="R243" s="12"/>
      <c r="T243" s="2"/>
      <c r="U243" s="8"/>
      <c r="V243" s="29"/>
      <c r="W243" s="16" t="str">
        <f t="shared" si="26"/>
        <v/>
      </c>
      <c r="X243" s="20" t="str">
        <f t="shared" si="27"/>
        <v/>
      </c>
      <c r="Y243" s="5" t="str">
        <f t="shared" si="28"/>
        <v/>
      </c>
      <c r="Z243" s="20" t="str">
        <f t="shared" si="29"/>
        <v/>
      </c>
      <c r="AA243" s="2"/>
      <c r="AB243" s="18" t="str">
        <f t="shared" si="30"/>
        <v/>
      </c>
      <c r="AC243" s="22" t="str">
        <f t="shared" si="31"/>
        <v/>
      </c>
      <c r="AD243" s="2"/>
      <c r="AE243" s="2"/>
      <c r="AF243" s="2"/>
      <c r="AG243" s="2"/>
    </row>
    <row r="244" spans="1:33" ht="21.9" customHeight="1" x14ac:dyDescent="0.2">
      <c r="A244" s="26" t="str">
        <f t="shared" si="32"/>
        <v/>
      </c>
      <c r="B244" s="26" t="str">
        <f t="shared" si="33"/>
        <v/>
      </c>
      <c r="C244" s="27"/>
      <c r="D244" s="71"/>
      <c r="E244" s="71"/>
      <c r="F244" s="71"/>
      <c r="G244" s="71"/>
      <c r="H244" s="71"/>
      <c r="I244" s="5"/>
      <c r="J244" s="20"/>
      <c r="K244" s="5"/>
      <c r="L244" s="20"/>
      <c r="M244" s="5"/>
      <c r="N244" s="20"/>
      <c r="O244" s="5"/>
      <c r="P244" s="7"/>
      <c r="Q244" s="5"/>
      <c r="R244" s="12"/>
      <c r="T244" s="2"/>
      <c r="U244" s="8"/>
      <c r="V244" s="29"/>
      <c r="W244" s="16" t="str">
        <f t="shared" si="26"/>
        <v/>
      </c>
      <c r="X244" s="20" t="str">
        <f t="shared" si="27"/>
        <v/>
      </c>
      <c r="Y244" s="5" t="str">
        <f t="shared" si="28"/>
        <v/>
      </c>
      <c r="Z244" s="20" t="str">
        <f t="shared" si="29"/>
        <v/>
      </c>
      <c r="AA244" s="2"/>
      <c r="AB244" s="18" t="str">
        <f t="shared" si="30"/>
        <v/>
      </c>
      <c r="AC244" s="22" t="str">
        <f t="shared" si="31"/>
        <v/>
      </c>
      <c r="AD244" s="2"/>
      <c r="AE244" s="2"/>
      <c r="AF244" s="2"/>
      <c r="AG244" s="2"/>
    </row>
    <row r="245" spans="1:33" ht="21.9" customHeight="1" x14ac:dyDescent="0.2">
      <c r="A245" s="26" t="str">
        <f t="shared" si="32"/>
        <v/>
      </c>
      <c r="B245" s="26" t="str">
        <f t="shared" si="33"/>
        <v/>
      </c>
      <c r="C245" s="27"/>
      <c r="D245" s="71"/>
      <c r="E245" s="71"/>
      <c r="F245" s="71"/>
      <c r="G245" s="71"/>
      <c r="H245" s="71"/>
      <c r="I245" s="5"/>
      <c r="J245" s="20"/>
      <c r="K245" s="5"/>
      <c r="L245" s="20"/>
      <c r="M245" s="5"/>
      <c r="N245" s="20"/>
      <c r="O245" s="5"/>
      <c r="P245" s="7"/>
      <c r="Q245" s="5"/>
      <c r="R245" s="12"/>
      <c r="T245" s="2"/>
      <c r="U245" s="8"/>
      <c r="V245" s="29"/>
      <c r="W245" s="16" t="str">
        <f t="shared" si="26"/>
        <v/>
      </c>
      <c r="X245" s="20" t="str">
        <f t="shared" si="27"/>
        <v/>
      </c>
      <c r="Y245" s="5" t="str">
        <f t="shared" si="28"/>
        <v/>
      </c>
      <c r="Z245" s="20" t="str">
        <f t="shared" si="29"/>
        <v/>
      </c>
      <c r="AA245" s="2"/>
      <c r="AB245" s="18" t="str">
        <f t="shared" si="30"/>
        <v/>
      </c>
      <c r="AC245" s="22" t="str">
        <f t="shared" si="31"/>
        <v/>
      </c>
      <c r="AD245" s="2"/>
      <c r="AE245" s="2"/>
      <c r="AF245" s="2"/>
      <c r="AG245" s="2"/>
    </row>
    <row r="246" spans="1:33" ht="21.9" customHeight="1" x14ac:dyDescent="0.2">
      <c r="A246" s="26" t="str">
        <f t="shared" si="32"/>
        <v/>
      </c>
      <c r="B246" s="26" t="str">
        <f t="shared" si="33"/>
        <v/>
      </c>
      <c r="C246" s="27"/>
      <c r="D246" s="71"/>
      <c r="E246" s="71"/>
      <c r="F246" s="71"/>
      <c r="G246" s="71"/>
      <c r="H246" s="71"/>
      <c r="I246" s="5"/>
      <c r="J246" s="20"/>
      <c r="K246" s="5"/>
      <c r="L246" s="20"/>
      <c r="M246" s="5"/>
      <c r="N246" s="20"/>
      <c r="O246" s="5"/>
      <c r="P246" s="7"/>
      <c r="Q246" s="5"/>
      <c r="R246" s="12"/>
      <c r="T246" s="2"/>
      <c r="U246" s="8"/>
      <c r="V246" s="29"/>
      <c r="W246" s="16" t="str">
        <f t="shared" si="26"/>
        <v/>
      </c>
      <c r="X246" s="20" t="str">
        <f t="shared" si="27"/>
        <v/>
      </c>
      <c r="Y246" s="5" t="str">
        <f t="shared" si="28"/>
        <v/>
      </c>
      <c r="Z246" s="20" t="str">
        <f t="shared" si="29"/>
        <v/>
      </c>
      <c r="AA246" s="2"/>
      <c r="AB246" s="18" t="str">
        <f t="shared" si="30"/>
        <v/>
      </c>
      <c r="AC246" s="22" t="str">
        <f t="shared" si="31"/>
        <v/>
      </c>
      <c r="AD246" s="2"/>
      <c r="AE246" s="2"/>
      <c r="AF246" s="2"/>
      <c r="AG246" s="2"/>
    </row>
    <row r="247" spans="1:33" ht="21.9" customHeight="1" x14ac:dyDescent="0.2">
      <c r="A247" s="26" t="str">
        <f t="shared" si="32"/>
        <v/>
      </c>
      <c r="B247" s="26" t="str">
        <f t="shared" si="33"/>
        <v/>
      </c>
      <c r="C247" s="27"/>
      <c r="D247" s="71"/>
      <c r="E247" s="71"/>
      <c r="F247" s="71"/>
      <c r="G247" s="71"/>
      <c r="H247" s="71"/>
      <c r="I247" s="5"/>
      <c r="J247" s="20"/>
      <c r="K247" s="5"/>
      <c r="L247" s="20"/>
      <c r="M247" s="5"/>
      <c r="N247" s="20"/>
      <c r="O247" s="5"/>
      <c r="P247" s="7"/>
      <c r="Q247" s="5"/>
      <c r="R247" s="12"/>
      <c r="T247" s="2"/>
      <c r="U247" s="8"/>
      <c r="V247" s="29"/>
      <c r="W247" s="16" t="str">
        <f t="shared" si="26"/>
        <v/>
      </c>
      <c r="X247" s="20" t="str">
        <f t="shared" si="27"/>
        <v/>
      </c>
      <c r="Y247" s="5" t="str">
        <f t="shared" si="28"/>
        <v/>
      </c>
      <c r="Z247" s="20" t="str">
        <f t="shared" si="29"/>
        <v/>
      </c>
      <c r="AA247" s="2"/>
      <c r="AB247" s="18" t="str">
        <f t="shared" si="30"/>
        <v/>
      </c>
      <c r="AC247" s="22" t="str">
        <f t="shared" si="31"/>
        <v/>
      </c>
      <c r="AD247" s="2"/>
      <c r="AE247" s="2"/>
      <c r="AF247" s="2"/>
      <c r="AG247" s="2"/>
    </row>
    <row r="248" spans="1:33" ht="21.9" customHeight="1" x14ac:dyDescent="0.2">
      <c r="A248" s="26" t="str">
        <f t="shared" si="32"/>
        <v/>
      </c>
      <c r="B248" s="26" t="str">
        <f t="shared" si="33"/>
        <v/>
      </c>
      <c r="C248" s="27"/>
      <c r="D248" s="71"/>
      <c r="E248" s="71"/>
      <c r="F248" s="71"/>
      <c r="G248" s="71"/>
      <c r="H248" s="71"/>
      <c r="I248" s="5"/>
      <c r="J248" s="20"/>
      <c r="K248" s="5"/>
      <c r="L248" s="20"/>
      <c r="M248" s="5"/>
      <c r="N248" s="20"/>
      <c r="O248" s="5"/>
      <c r="P248" s="7"/>
      <c r="Q248" s="5"/>
      <c r="R248" s="12"/>
      <c r="T248" s="2"/>
      <c r="U248" s="8"/>
      <c r="V248" s="29"/>
      <c r="W248" s="16" t="str">
        <f t="shared" si="26"/>
        <v/>
      </c>
      <c r="X248" s="20" t="str">
        <f t="shared" si="27"/>
        <v/>
      </c>
      <c r="Y248" s="5" t="str">
        <f t="shared" si="28"/>
        <v/>
      </c>
      <c r="Z248" s="20" t="str">
        <f t="shared" si="29"/>
        <v/>
      </c>
      <c r="AA248" s="2"/>
      <c r="AB248" s="18" t="str">
        <f t="shared" si="30"/>
        <v/>
      </c>
      <c r="AC248" s="22" t="str">
        <f t="shared" si="31"/>
        <v/>
      </c>
      <c r="AD248" s="2"/>
      <c r="AE248" s="2"/>
      <c r="AF248" s="2"/>
      <c r="AG248" s="2"/>
    </row>
    <row r="249" spans="1:33" ht="21.9" customHeight="1" x14ac:dyDescent="0.2">
      <c r="A249" s="26" t="str">
        <f t="shared" si="32"/>
        <v/>
      </c>
      <c r="B249" s="26" t="str">
        <f t="shared" si="33"/>
        <v/>
      </c>
      <c r="C249" s="27"/>
      <c r="D249" s="71"/>
      <c r="E249" s="71"/>
      <c r="F249" s="71"/>
      <c r="G249" s="71"/>
      <c r="H249" s="71"/>
      <c r="I249" s="5"/>
      <c r="J249" s="20"/>
      <c r="K249" s="5"/>
      <c r="L249" s="20"/>
      <c r="M249" s="5"/>
      <c r="N249" s="20"/>
      <c r="O249" s="5"/>
      <c r="P249" s="7"/>
      <c r="Q249" s="5"/>
      <c r="R249" s="12"/>
      <c r="T249" s="2"/>
      <c r="U249" s="8"/>
      <c r="V249" s="29"/>
      <c r="W249" s="16" t="str">
        <f t="shared" si="26"/>
        <v/>
      </c>
      <c r="X249" s="20" t="str">
        <f t="shared" si="27"/>
        <v/>
      </c>
      <c r="Y249" s="5" t="str">
        <f t="shared" si="28"/>
        <v/>
      </c>
      <c r="Z249" s="20" t="str">
        <f t="shared" si="29"/>
        <v/>
      </c>
      <c r="AA249" s="2"/>
      <c r="AB249" s="18" t="str">
        <f t="shared" si="30"/>
        <v/>
      </c>
      <c r="AC249" s="22" t="str">
        <f t="shared" si="31"/>
        <v/>
      </c>
      <c r="AD249" s="2"/>
      <c r="AE249" s="2"/>
      <c r="AF249" s="2"/>
      <c r="AG249" s="2"/>
    </row>
    <row r="250" spans="1:33" ht="21.9" customHeight="1" x14ac:dyDescent="0.2">
      <c r="A250" s="26" t="str">
        <f t="shared" si="32"/>
        <v/>
      </c>
      <c r="B250" s="26" t="str">
        <f t="shared" si="33"/>
        <v/>
      </c>
      <c r="C250" s="27"/>
      <c r="D250" s="71"/>
      <c r="E250" s="71"/>
      <c r="F250" s="71"/>
      <c r="G250" s="71"/>
      <c r="H250" s="71"/>
      <c r="I250" s="5"/>
      <c r="J250" s="20"/>
      <c r="K250" s="5"/>
      <c r="L250" s="20"/>
      <c r="M250" s="5"/>
      <c r="N250" s="20"/>
      <c r="O250" s="5"/>
      <c r="P250" s="7"/>
      <c r="Q250" s="5"/>
      <c r="R250" s="12"/>
      <c r="T250" s="2"/>
      <c r="U250" s="8"/>
      <c r="V250" s="29"/>
      <c r="W250" s="16" t="str">
        <f t="shared" si="26"/>
        <v/>
      </c>
      <c r="X250" s="20" t="str">
        <f t="shared" si="27"/>
        <v/>
      </c>
      <c r="Y250" s="5" t="str">
        <f t="shared" si="28"/>
        <v/>
      </c>
      <c r="Z250" s="20" t="str">
        <f t="shared" si="29"/>
        <v/>
      </c>
      <c r="AA250" s="2"/>
      <c r="AB250" s="18" t="str">
        <f t="shared" si="30"/>
        <v/>
      </c>
      <c r="AC250" s="22" t="str">
        <f t="shared" si="31"/>
        <v/>
      </c>
      <c r="AD250" s="2"/>
      <c r="AE250" s="2"/>
      <c r="AF250" s="2"/>
      <c r="AG250" s="2"/>
    </row>
    <row r="251" spans="1:33" ht="21.9" customHeight="1" x14ac:dyDescent="0.2">
      <c r="A251" s="26" t="str">
        <f t="shared" si="32"/>
        <v/>
      </c>
      <c r="B251" s="26" t="str">
        <f t="shared" si="33"/>
        <v/>
      </c>
      <c r="C251" s="27"/>
      <c r="D251" s="71"/>
      <c r="E251" s="71"/>
      <c r="F251" s="71"/>
      <c r="G251" s="71"/>
      <c r="H251" s="71"/>
      <c r="I251" s="5"/>
      <c r="J251" s="20"/>
      <c r="K251" s="5"/>
      <c r="L251" s="20"/>
      <c r="M251" s="5"/>
      <c r="N251" s="20"/>
      <c r="O251" s="5"/>
      <c r="P251" s="7"/>
      <c r="Q251" s="5"/>
      <c r="R251" s="12"/>
      <c r="T251" s="2"/>
      <c r="U251" s="8"/>
      <c r="V251" s="29"/>
      <c r="W251" s="16" t="str">
        <f t="shared" si="26"/>
        <v/>
      </c>
      <c r="X251" s="20" t="str">
        <f t="shared" si="27"/>
        <v/>
      </c>
      <c r="Y251" s="5" t="str">
        <f t="shared" si="28"/>
        <v/>
      </c>
      <c r="Z251" s="20" t="str">
        <f t="shared" si="29"/>
        <v/>
      </c>
      <c r="AA251" s="2"/>
      <c r="AB251" s="18" t="str">
        <f t="shared" si="30"/>
        <v/>
      </c>
      <c r="AC251" s="22" t="str">
        <f t="shared" si="31"/>
        <v/>
      </c>
      <c r="AD251" s="2"/>
      <c r="AE251" s="2"/>
      <c r="AF251" s="2"/>
      <c r="AG251" s="2"/>
    </row>
    <row r="252" spans="1:33" ht="21.9" customHeight="1" x14ac:dyDescent="0.2">
      <c r="A252" s="26" t="str">
        <f t="shared" si="32"/>
        <v/>
      </c>
      <c r="B252" s="26" t="str">
        <f t="shared" si="33"/>
        <v/>
      </c>
      <c r="C252" s="27"/>
      <c r="D252" s="71"/>
      <c r="E252" s="71"/>
      <c r="F252" s="71"/>
      <c r="G252" s="71"/>
      <c r="H252" s="71"/>
      <c r="I252" s="5"/>
      <c r="J252" s="20"/>
      <c r="K252" s="5"/>
      <c r="L252" s="20"/>
      <c r="M252" s="5"/>
      <c r="N252" s="20"/>
      <c r="O252" s="5"/>
      <c r="P252" s="7"/>
      <c r="Q252" s="5"/>
      <c r="R252" s="12"/>
      <c r="T252" s="2"/>
      <c r="U252" s="8"/>
      <c r="V252" s="29"/>
      <c r="W252" s="16" t="str">
        <f t="shared" si="26"/>
        <v/>
      </c>
      <c r="X252" s="20" t="str">
        <f t="shared" si="27"/>
        <v/>
      </c>
      <c r="Y252" s="5" t="str">
        <f t="shared" si="28"/>
        <v/>
      </c>
      <c r="Z252" s="20" t="str">
        <f t="shared" si="29"/>
        <v/>
      </c>
      <c r="AA252" s="2"/>
      <c r="AB252" s="18" t="str">
        <f t="shared" si="30"/>
        <v/>
      </c>
      <c r="AC252" s="22" t="str">
        <f t="shared" si="31"/>
        <v/>
      </c>
      <c r="AD252" s="2"/>
      <c r="AE252" s="2"/>
      <c r="AF252" s="2"/>
      <c r="AG252" s="2"/>
    </row>
    <row r="253" spans="1:33" ht="21.9" customHeight="1" x14ac:dyDescent="0.2">
      <c r="A253" s="26" t="str">
        <f t="shared" si="32"/>
        <v/>
      </c>
      <c r="B253" s="26" t="str">
        <f t="shared" si="33"/>
        <v/>
      </c>
      <c r="C253" s="27"/>
      <c r="D253" s="71"/>
      <c r="E253" s="71"/>
      <c r="F253" s="71"/>
      <c r="G253" s="71"/>
      <c r="H253" s="71"/>
      <c r="I253" s="5"/>
      <c r="J253" s="20"/>
      <c r="K253" s="5"/>
      <c r="L253" s="20"/>
      <c r="M253" s="5"/>
      <c r="N253" s="20"/>
      <c r="O253" s="5"/>
      <c r="P253" s="7"/>
      <c r="Q253" s="5"/>
      <c r="R253" s="12"/>
      <c r="T253" s="2"/>
      <c r="U253" s="8"/>
      <c r="V253" s="29"/>
      <c r="W253" s="16" t="str">
        <f t="shared" si="26"/>
        <v/>
      </c>
      <c r="X253" s="20" t="str">
        <f t="shared" si="27"/>
        <v/>
      </c>
      <c r="Y253" s="5" t="str">
        <f t="shared" si="28"/>
        <v/>
      </c>
      <c r="Z253" s="20" t="str">
        <f t="shared" si="29"/>
        <v/>
      </c>
      <c r="AA253" s="2"/>
      <c r="AB253" s="18" t="str">
        <f t="shared" si="30"/>
        <v/>
      </c>
      <c r="AC253" s="22" t="str">
        <f t="shared" si="31"/>
        <v/>
      </c>
      <c r="AD253" s="2"/>
      <c r="AE253" s="2"/>
      <c r="AF253" s="2"/>
      <c r="AG253" s="2"/>
    </row>
    <row r="254" spans="1:33" ht="21.9" customHeight="1" x14ac:dyDescent="0.2">
      <c r="A254" s="26" t="str">
        <f t="shared" si="32"/>
        <v/>
      </c>
      <c r="B254" s="26" t="str">
        <f t="shared" si="33"/>
        <v/>
      </c>
      <c r="C254" s="27"/>
      <c r="D254" s="71"/>
      <c r="E254" s="71"/>
      <c r="F254" s="71"/>
      <c r="G254" s="71"/>
      <c r="H254" s="71"/>
      <c r="I254" s="5"/>
      <c r="J254" s="20"/>
      <c r="K254" s="5"/>
      <c r="L254" s="20"/>
      <c r="M254" s="5"/>
      <c r="N254" s="20"/>
      <c r="O254" s="5"/>
      <c r="P254" s="7"/>
      <c r="Q254" s="5"/>
      <c r="R254" s="12"/>
      <c r="T254" s="2"/>
      <c r="U254" s="8"/>
      <c r="V254" s="29"/>
      <c r="W254" s="16" t="str">
        <f t="shared" si="26"/>
        <v/>
      </c>
      <c r="X254" s="20" t="str">
        <f t="shared" si="27"/>
        <v/>
      </c>
      <c r="Y254" s="5" t="str">
        <f t="shared" si="28"/>
        <v/>
      </c>
      <c r="Z254" s="20" t="str">
        <f t="shared" si="29"/>
        <v/>
      </c>
      <c r="AA254" s="2"/>
      <c r="AB254" s="18" t="str">
        <f t="shared" si="30"/>
        <v/>
      </c>
      <c r="AC254" s="22" t="str">
        <f t="shared" si="31"/>
        <v/>
      </c>
      <c r="AD254" s="2"/>
      <c r="AE254" s="2"/>
      <c r="AF254" s="2"/>
      <c r="AG254" s="2"/>
    </row>
    <row r="255" spans="1:33" ht="21.9" customHeight="1" x14ac:dyDescent="0.2">
      <c r="A255" s="26" t="str">
        <f t="shared" si="32"/>
        <v/>
      </c>
      <c r="B255" s="26" t="str">
        <f t="shared" si="33"/>
        <v/>
      </c>
      <c r="C255" s="27"/>
      <c r="D255" s="71"/>
      <c r="E255" s="71"/>
      <c r="F255" s="71"/>
      <c r="G255" s="71"/>
      <c r="H255" s="71"/>
      <c r="I255" s="5"/>
      <c r="J255" s="20"/>
      <c r="K255" s="5"/>
      <c r="L255" s="20"/>
      <c r="M255" s="5"/>
      <c r="N255" s="20"/>
      <c r="O255" s="5"/>
      <c r="P255" s="7"/>
      <c r="Q255" s="5"/>
      <c r="R255" s="12"/>
      <c r="T255" s="2"/>
      <c r="U255" s="8"/>
      <c r="V255" s="29"/>
      <c r="W255" s="16" t="str">
        <f t="shared" si="26"/>
        <v/>
      </c>
      <c r="X255" s="20" t="str">
        <f t="shared" si="27"/>
        <v/>
      </c>
      <c r="Y255" s="5" t="str">
        <f t="shared" si="28"/>
        <v/>
      </c>
      <c r="Z255" s="20" t="str">
        <f t="shared" si="29"/>
        <v/>
      </c>
      <c r="AA255" s="2"/>
      <c r="AB255" s="18" t="str">
        <f t="shared" si="30"/>
        <v/>
      </c>
      <c r="AC255" s="22" t="str">
        <f t="shared" si="31"/>
        <v/>
      </c>
      <c r="AD255" s="2"/>
      <c r="AE255" s="2"/>
      <c r="AF255" s="2"/>
      <c r="AG255" s="2"/>
    </row>
    <row r="256" spans="1:33" ht="21.9" customHeight="1" x14ac:dyDescent="0.2">
      <c r="A256" s="26" t="str">
        <f t="shared" si="32"/>
        <v/>
      </c>
      <c r="B256" s="26" t="str">
        <f t="shared" si="33"/>
        <v/>
      </c>
      <c r="C256" s="27"/>
      <c r="D256" s="71"/>
      <c r="E256" s="71"/>
      <c r="F256" s="71"/>
      <c r="G256" s="71"/>
      <c r="H256" s="71"/>
      <c r="I256" s="5"/>
      <c r="J256" s="20"/>
      <c r="K256" s="5"/>
      <c r="L256" s="20"/>
      <c r="M256" s="5"/>
      <c r="N256" s="20"/>
      <c r="O256" s="5"/>
      <c r="P256" s="7"/>
      <c r="Q256" s="5"/>
      <c r="R256" s="12"/>
      <c r="T256" s="2"/>
      <c r="U256" s="8"/>
      <c r="V256" s="29"/>
      <c r="W256" s="16" t="str">
        <f t="shared" si="26"/>
        <v/>
      </c>
      <c r="X256" s="20" t="str">
        <f t="shared" si="27"/>
        <v/>
      </c>
      <c r="Y256" s="5" t="str">
        <f t="shared" si="28"/>
        <v/>
      </c>
      <c r="Z256" s="20" t="str">
        <f t="shared" si="29"/>
        <v/>
      </c>
      <c r="AA256" s="2"/>
      <c r="AB256" s="18" t="str">
        <f t="shared" si="30"/>
        <v/>
      </c>
      <c r="AC256" s="22" t="str">
        <f t="shared" si="31"/>
        <v/>
      </c>
      <c r="AD256" s="2"/>
      <c r="AE256" s="2"/>
      <c r="AF256" s="2"/>
      <c r="AG256" s="2"/>
    </row>
    <row r="257" spans="1:33" ht="21.9" customHeight="1" x14ac:dyDescent="0.2">
      <c r="A257" s="26" t="str">
        <f t="shared" si="32"/>
        <v/>
      </c>
      <c r="B257" s="26" t="str">
        <f t="shared" si="33"/>
        <v/>
      </c>
      <c r="C257" s="27"/>
      <c r="D257" s="71"/>
      <c r="E257" s="71"/>
      <c r="F257" s="71"/>
      <c r="G257" s="71"/>
      <c r="H257" s="71"/>
      <c r="I257" s="5"/>
      <c r="J257" s="20"/>
      <c r="K257" s="5"/>
      <c r="L257" s="20"/>
      <c r="M257" s="5"/>
      <c r="N257" s="20"/>
      <c r="O257" s="5"/>
      <c r="P257" s="7"/>
      <c r="Q257" s="5"/>
      <c r="R257" s="12"/>
      <c r="T257" s="2"/>
      <c r="U257" s="8"/>
      <c r="V257" s="29"/>
      <c r="W257" s="16" t="str">
        <f t="shared" si="26"/>
        <v/>
      </c>
      <c r="X257" s="20" t="str">
        <f t="shared" si="27"/>
        <v/>
      </c>
      <c r="Y257" s="5" t="str">
        <f t="shared" si="28"/>
        <v/>
      </c>
      <c r="Z257" s="20" t="str">
        <f t="shared" si="29"/>
        <v/>
      </c>
      <c r="AA257" s="2"/>
      <c r="AB257" s="18" t="str">
        <f t="shared" si="30"/>
        <v/>
      </c>
      <c r="AC257" s="22" t="str">
        <f t="shared" si="31"/>
        <v/>
      </c>
      <c r="AD257" s="2"/>
      <c r="AE257" s="2"/>
      <c r="AF257" s="2"/>
      <c r="AG257" s="2"/>
    </row>
    <row r="258" spans="1:33" ht="21.9" customHeight="1" x14ac:dyDescent="0.2">
      <c r="A258" s="26" t="str">
        <f t="shared" si="32"/>
        <v/>
      </c>
      <c r="B258" s="26" t="str">
        <f t="shared" si="33"/>
        <v/>
      </c>
      <c r="C258" s="27"/>
      <c r="D258" s="71"/>
      <c r="E258" s="71"/>
      <c r="F258" s="71"/>
      <c r="G258" s="71"/>
      <c r="H258" s="71"/>
      <c r="I258" s="5"/>
      <c r="J258" s="20"/>
      <c r="K258" s="5"/>
      <c r="L258" s="20"/>
      <c r="M258" s="5"/>
      <c r="N258" s="20"/>
      <c r="O258" s="5"/>
      <c r="P258" s="7"/>
      <c r="Q258" s="5"/>
      <c r="R258" s="12"/>
      <c r="T258" s="2"/>
      <c r="U258" s="8"/>
      <c r="V258" s="29"/>
      <c r="W258" s="16" t="str">
        <f t="shared" si="26"/>
        <v/>
      </c>
      <c r="X258" s="20" t="str">
        <f t="shared" si="27"/>
        <v/>
      </c>
      <c r="Y258" s="5" t="str">
        <f t="shared" si="28"/>
        <v/>
      </c>
      <c r="Z258" s="20" t="str">
        <f t="shared" si="29"/>
        <v/>
      </c>
      <c r="AA258" s="2"/>
      <c r="AB258" s="18" t="str">
        <f t="shared" si="30"/>
        <v/>
      </c>
      <c r="AC258" s="22" t="str">
        <f t="shared" si="31"/>
        <v/>
      </c>
      <c r="AD258" s="2"/>
      <c r="AE258" s="2"/>
      <c r="AF258" s="2"/>
      <c r="AG258" s="2"/>
    </row>
    <row r="259" spans="1:33" ht="21.9" customHeight="1" x14ac:dyDescent="0.2">
      <c r="A259" s="26" t="str">
        <f t="shared" si="32"/>
        <v/>
      </c>
      <c r="B259" s="26" t="str">
        <f t="shared" si="33"/>
        <v/>
      </c>
      <c r="C259" s="27"/>
      <c r="D259" s="71"/>
      <c r="E259" s="71"/>
      <c r="F259" s="71"/>
      <c r="G259" s="71"/>
      <c r="H259" s="71"/>
      <c r="I259" s="5"/>
      <c r="J259" s="20"/>
      <c r="K259" s="5"/>
      <c r="L259" s="20"/>
      <c r="M259" s="5"/>
      <c r="N259" s="20"/>
      <c r="O259" s="5"/>
      <c r="P259" s="7"/>
      <c r="Q259" s="5"/>
      <c r="R259" s="12"/>
      <c r="T259" s="2"/>
      <c r="U259" s="8"/>
      <c r="V259" s="29"/>
      <c r="W259" s="16" t="str">
        <f t="shared" si="26"/>
        <v/>
      </c>
      <c r="X259" s="20" t="str">
        <f t="shared" si="27"/>
        <v/>
      </c>
      <c r="Y259" s="5" t="str">
        <f t="shared" si="28"/>
        <v/>
      </c>
      <c r="Z259" s="20" t="str">
        <f t="shared" si="29"/>
        <v/>
      </c>
      <c r="AA259" s="2"/>
      <c r="AB259" s="18" t="str">
        <f t="shared" si="30"/>
        <v/>
      </c>
      <c r="AC259" s="22" t="str">
        <f t="shared" si="31"/>
        <v/>
      </c>
      <c r="AD259" s="2"/>
      <c r="AE259" s="2"/>
      <c r="AF259" s="2"/>
      <c r="AG259" s="2"/>
    </row>
    <row r="260" spans="1:33" ht="21.9" customHeight="1" x14ac:dyDescent="0.2">
      <c r="A260" s="26" t="str">
        <f t="shared" si="32"/>
        <v/>
      </c>
      <c r="B260" s="26" t="str">
        <f t="shared" si="33"/>
        <v/>
      </c>
      <c r="C260" s="27"/>
      <c r="D260" s="71"/>
      <c r="E260" s="71"/>
      <c r="F260" s="71"/>
      <c r="G260" s="71"/>
      <c r="H260" s="71"/>
      <c r="I260" s="5"/>
      <c r="J260" s="20"/>
      <c r="K260" s="5"/>
      <c r="L260" s="20"/>
      <c r="M260" s="5"/>
      <c r="N260" s="20"/>
      <c r="O260" s="5"/>
      <c r="P260" s="7"/>
      <c r="Q260" s="5"/>
      <c r="R260" s="12"/>
      <c r="T260" s="2"/>
      <c r="U260" s="8"/>
      <c r="V260" s="29"/>
      <c r="W260" s="16" t="str">
        <f t="shared" ref="W260:W323" si="34">IF(
  ISBLANK($V260),"",
    IFERROR(
      (IF(ISBLANK(VLOOKUP($V260,$A$4:$R$503,4,0)),"!",VLOOKUP($V260,$A$4:$R$503,4,0))),""))</f>
        <v/>
      </c>
      <c r="X260" s="20" t="str">
        <f t="shared" ref="X260:X323" si="35">IF(
  ISBLANK($V260),"",
    IFERROR(
      (IF(ISBLANK(VLOOKUP($V260,$A$4:$R$503,5,0)),"!",VLOOKUP($V260,$A$4:$R$503,5,0))),""))</f>
        <v/>
      </c>
      <c r="Y260" s="5" t="str">
        <f t="shared" ref="Y260:Y323" si="36">IF(
  ISBLANK($V260),"",
    IFERROR(
      (IF(ISBLANK(VLOOKUP($V260,$A$4:$R$503,6,0)),"!",VLOOKUP($V260,$A$4:$R$503,6,0))),""))</f>
        <v/>
      </c>
      <c r="Z260" s="20" t="str">
        <f t="shared" ref="Z260:Z323" si="37">IF(
  ISBLANK($V260),"",
    IFERROR(
      (IF(ISBLANK(VLOOKUP($V260,$A$4:$R$503,7,0)),"!",VLOOKUP($V260,$A$4:$R$503,7,0))),""))</f>
        <v/>
      </c>
      <c r="AA260" s="2"/>
      <c r="AB260" s="18" t="str">
        <f t="shared" ref="AB260:AB323" si="38">IF(
  ISBLANK($AA260),"",
    IFERROR(
      (IF(ISBLANK(VLOOKUP($AA260,$B$4:$R$503,9,0)),"!",VLOOKUP($AA260,$B$4:$R$503,9,0))),""))</f>
        <v/>
      </c>
      <c r="AC260" s="22" t="str">
        <f t="shared" ref="AC260:AC323" si="39">IF(
  ISBLANK($AA260),"",
    IFERROR(
      (IF(ISBLANK(VLOOKUP($AA260,$B$4:$R$503,10,0)),"!",VLOOKUP($AA260,$B$4:$R$503,10,0))),""))</f>
        <v/>
      </c>
      <c r="AD260" s="2"/>
      <c r="AE260" s="2"/>
      <c r="AF260" s="2"/>
      <c r="AG260" s="2"/>
    </row>
    <row r="261" spans="1:33" ht="21.9" customHeight="1" x14ac:dyDescent="0.2">
      <c r="A261" s="26" t="str">
        <f t="shared" si="32"/>
        <v/>
      </c>
      <c r="B261" s="26" t="str">
        <f t="shared" si="33"/>
        <v/>
      </c>
      <c r="C261" s="27"/>
      <c r="D261" s="71"/>
      <c r="E261" s="71"/>
      <c r="F261" s="71"/>
      <c r="G261" s="71"/>
      <c r="H261" s="71"/>
      <c r="I261" s="5"/>
      <c r="J261" s="20"/>
      <c r="K261" s="5"/>
      <c r="L261" s="20"/>
      <c r="M261" s="5"/>
      <c r="N261" s="20"/>
      <c r="O261" s="5"/>
      <c r="P261" s="7"/>
      <c r="Q261" s="5"/>
      <c r="R261" s="12"/>
      <c r="T261" s="2"/>
      <c r="U261" s="8"/>
      <c r="V261" s="29"/>
      <c r="W261" s="16" t="str">
        <f t="shared" si="34"/>
        <v/>
      </c>
      <c r="X261" s="20" t="str">
        <f t="shared" si="35"/>
        <v/>
      </c>
      <c r="Y261" s="5" t="str">
        <f t="shared" si="36"/>
        <v/>
      </c>
      <c r="Z261" s="20" t="str">
        <f t="shared" si="37"/>
        <v/>
      </c>
      <c r="AA261" s="2"/>
      <c r="AB261" s="18" t="str">
        <f t="shared" si="38"/>
        <v/>
      </c>
      <c r="AC261" s="22" t="str">
        <f t="shared" si="39"/>
        <v/>
      </c>
      <c r="AD261" s="2"/>
      <c r="AE261" s="2"/>
      <c r="AF261" s="2"/>
      <c r="AG261" s="2"/>
    </row>
    <row r="262" spans="1:33" ht="21.9" customHeight="1" x14ac:dyDescent="0.2">
      <c r="A262" s="26" t="str">
        <f t="shared" si="32"/>
        <v/>
      </c>
      <c r="B262" s="26" t="str">
        <f t="shared" si="33"/>
        <v/>
      </c>
      <c r="C262" s="27"/>
      <c r="D262" s="71"/>
      <c r="E262" s="71"/>
      <c r="F262" s="71"/>
      <c r="G262" s="71"/>
      <c r="H262" s="71"/>
      <c r="I262" s="5"/>
      <c r="J262" s="20"/>
      <c r="K262" s="5"/>
      <c r="L262" s="20"/>
      <c r="M262" s="5"/>
      <c r="N262" s="20"/>
      <c r="O262" s="5"/>
      <c r="P262" s="7"/>
      <c r="Q262" s="5"/>
      <c r="R262" s="12"/>
      <c r="T262" s="2"/>
      <c r="U262" s="8"/>
      <c r="V262" s="29"/>
      <c r="W262" s="16" t="str">
        <f t="shared" si="34"/>
        <v/>
      </c>
      <c r="X262" s="20" t="str">
        <f t="shared" si="35"/>
        <v/>
      </c>
      <c r="Y262" s="5" t="str">
        <f t="shared" si="36"/>
        <v/>
      </c>
      <c r="Z262" s="20" t="str">
        <f t="shared" si="37"/>
        <v/>
      </c>
      <c r="AA262" s="2"/>
      <c r="AB262" s="18" t="str">
        <f t="shared" si="38"/>
        <v/>
      </c>
      <c r="AC262" s="22" t="str">
        <f t="shared" si="39"/>
        <v/>
      </c>
      <c r="AD262" s="2"/>
      <c r="AE262" s="2"/>
      <c r="AF262" s="2"/>
      <c r="AG262" s="2"/>
    </row>
    <row r="263" spans="1:33" ht="21.9" customHeight="1" x14ac:dyDescent="0.2">
      <c r="A263" s="26" t="str">
        <f t="shared" si="32"/>
        <v/>
      </c>
      <c r="B263" s="26" t="str">
        <f t="shared" si="33"/>
        <v/>
      </c>
      <c r="C263" s="27"/>
      <c r="D263" s="71"/>
      <c r="E263" s="71"/>
      <c r="F263" s="71"/>
      <c r="G263" s="71"/>
      <c r="H263" s="71"/>
      <c r="I263" s="5"/>
      <c r="J263" s="20"/>
      <c r="K263" s="5"/>
      <c r="L263" s="20"/>
      <c r="M263" s="5"/>
      <c r="N263" s="20"/>
      <c r="O263" s="5"/>
      <c r="P263" s="7"/>
      <c r="Q263" s="5"/>
      <c r="R263" s="12"/>
      <c r="T263" s="2"/>
      <c r="U263" s="8"/>
      <c r="V263" s="29"/>
      <c r="W263" s="16" t="str">
        <f t="shared" si="34"/>
        <v/>
      </c>
      <c r="X263" s="20" t="str">
        <f t="shared" si="35"/>
        <v/>
      </c>
      <c r="Y263" s="5" t="str">
        <f t="shared" si="36"/>
        <v/>
      </c>
      <c r="Z263" s="20" t="str">
        <f t="shared" si="37"/>
        <v/>
      </c>
      <c r="AA263" s="2"/>
      <c r="AB263" s="18" t="str">
        <f t="shared" si="38"/>
        <v/>
      </c>
      <c r="AC263" s="22" t="str">
        <f t="shared" si="39"/>
        <v/>
      </c>
      <c r="AD263" s="2"/>
      <c r="AE263" s="2"/>
      <c r="AF263" s="2"/>
      <c r="AG263" s="2"/>
    </row>
    <row r="264" spans="1:33" ht="21.9" customHeight="1" x14ac:dyDescent="0.2">
      <c r="A264" s="26" t="str">
        <f t="shared" si="32"/>
        <v/>
      </c>
      <c r="B264" s="26" t="str">
        <f t="shared" si="33"/>
        <v/>
      </c>
      <c r="C264" s="27"/>
      <c r="D264" s="71"/>
      <c r="E264" s="71"/>
      <c r="F264" s="71"/>
      <c r="G264" s="71"/>
      <c r="H264" s="71"/>
      <c r="I264" s="5"/>
      <c r="J264" s="20"/>
      <c r="K264" s="5"/>
      <c r="L264" s="20"/>
      <c r="M264" s="5"/>
      <c r="N264" s="20"/>
      <c r="O264" s="5"/>
      <c r="P264" s="7"/>
      <c r="Q264" s="5"/>
      <c r="R264" s="12"/>
      <c r="T264" s="2"/>
      <c r="U264" s="8"/>
      <c r="V264" s="29"/>
      <c r="W264" s="16" t="str">
        <f t="shared" si="34"/>
        <v/>
      </c>
      <c r="X264" s="20" t="str">
        <f t="shared" si="35"/>
        <v/>
      </c>
      <c r="Y264" s="5" t="str">
        <f t="shared" si="36"/>
        <v/>
      </c>
      <c r="Z264" s="20" t="str">
        <f t="shared" si="37"/>
        <v/>
      </c>
      <c r="AA264" s="2"/>
      <c r="AB264" s="18" t="str">
        <f t="shared" si="38"/>
        <v/>
      </c>
      <c r="AC264" s="22" t="str">
        <f t="shared" si="39"/>
        <v/>
      </c>
      <c r="AD264" s="2"/>
      <c r="AE264" s="2"/>
      <c r="AF264" s="2"/>
      <c r="AG264" s="2"/>
    </row>
    <row r="265" spans="1:33" ht="21.9" customHeight="1" x14ac:dyDescent="0.2">
      <c r="A265" s="26" t="str">
        <f t="shared" si="32"/>
        <v/>
      </c>
      <c r="B265" s="26" t="str">
        <f t="shared" si="33"/>
        <v/>
      </c>
      <c r="C265" s="27"/>
      <c r="D265" s="71"/>
      <c r="E265" s="71"/>
      <c r="F265" s="71"/>
      <c r="G265" s="71"/>
      <c r="H265" s="71"/>
      <c r="I265" s="5"/>
      <c r="J265" s="20"/>
      <c r="K265" s="5"/>
      <c r="L265" s="20"/>
      <c r="M265" s="5"/>
      <c r="N265" s="20"/>
      <c r="O265" s="5"/>
      <c r="P265" s="7"/>
      <c r="Q265" s="5"/>
      <c r="R265" s="12"/>
      <c r="T265" s="2"/>
      <c r="U265" s="8"/>
      <c r="V265" s="29"/>
      <c r="W265" s="16" t="str">
        <f t="shared" si="34"/>
        <v/>
      </c>
      <c r="X265" s="20" t="str">
        <f t="shared" si="35"/>
        <v/>
      </c>
      <c r="Y265" s="5" t="str">
        <f t="shared" si="36"/>
        <v/>
      </c>
      <c r="Z265" s="20" t="str">
        <f t="shared" si="37"/>
        <v/>
      </c>
      <c r="AA265" s="2"/>
      <c r="AB265" s="18" t="str">
        <f t="shared" si="38"/>
        <v/>
      </c>
      <c r="AC265" s="22" t="str">
        <f t="shared" si="39"/>
        <v/>
      </c>
      <c r="AD265" s="2"/>
      <c r="AE265" s="2"/>
      <c r="AF265" s="2"/>
      <c r="AG265" s="2"/>
    </row>
    <row r="266" spans="1:33" ht="21.9" customHeight="1" x14ac:dyDescent="0.2">
      <c r="A266" s="26" t="str">
        <f t="shared" si="32"/>
        <v/>
      </c>
      <c r="B266" s="26" t="str">
        <f t="shared" si="33"/>
        <v/>
      </c>
      <c r="C266" s="27"/>
      <c r="D266" s="71"/>
      <c r="E266" s="71"/>
      <c r="F266" s="71"/>
      <c r="G266" s="71"/>
      <c r="H266" s="71"/>
      <c r="I266" s="5"/>
      <c r="J266" s="20"/>
      <c r="K266" s="5"/>
      <c r="L266" s="20"/>
      <c r="M266" s="5"/>
      <c r="N266" s="20"/>
      <c r="O266" s="5"/>
      <c r="P266" s="7"/>
      <c r="Q266" s="5"/>
      <c r="R266" s="12"/>
      <c r="T266" s="2"/>
      <c r="U266" s="8"/>
      <c r="V266" s="29"/>
      <c r="W266" s="16" t="str">
        <f t="shared" si="34"/>
        <v/>
      </c>
      <c r="X266" s="20" t="str">
        <f t="shared" si="35"/>
        <v/>
      </c>
      <c r="Y266" s="5" t="str">
        <f t="shared" si="36"/>
        <v/>
      </c>
      <c r="Z266" s="20" t="str">
        <f t="shared" si="37"/>
        <v/>
      </c>
      <c r="AA266" s="2"/>
      <c r="AB266" s="18" t="str">
        <f t="shared" si="38"/>
        <v/>
      </c>
      <c r="AC266" s="22" t="str">
        <f t="shared" si="39"/>
        <v/>
      </c>
      <c r="AD266" s="2"/>
      <c r="AE266" s="2"/>
      <c r="AF266" s="2"/>
      <c r="AG266" s="2"/>
    </row>
    <row r="267" spans="1:33" ht="21.9" customHeight="1" x14ac:dyDescent="0.2">
      <c r="A267" s="26" t="str">
        <f t="shared" si="32"/>
        <v/>
      </c>
      <c r="B267" s="26" t="str">
        <f t="shared" si="33"/>
        <v/>
      </c>
      <c r="C267" s="27"/>
      <c r="D267" s="71"/>
      <c r="E267" s="71"/>
      <c r="F267" s="71"/>
      <c r="G267" s="71"/>
      <c r="H267" s="71"/>
      <c r="I267" s="5"/>
      <c r="J267" s="20"/>
      <c r="K267" s="5"/>
      <c r="L267" s="20"/>
      <c r="M267" s="5"/>
      <c r="N267" s="20"/>
      <c r="O267" s="5"/>
      <c r="P267" s="7"/>
      <c r="Q267" s="5"/>
      <c r="R267" s="12"/>
      <c r="T267" s="2"/>
      <c r="U267" s="8"/>
      <c r="V267" s="29"/>
      <c r="W267" s="16" t="str">
        <f t="shared" si="34"/>
        <v/>
      </c>
      <c r="X267" s="20" t="str">
        <f t="shared" si="35"/>
        <v/>
      </c>
      <c r="Y267" s="5" t="str">
        <f t="shared" si="36"/>
        <v/>
      </c>
      <c r="Z267" s="20" t="str">
        <f t="shared" si="37"/>
        <v/>
      </c>
      <c r="AA267" s="2"/>
      <c r="AB267" s="18" t="str">
        <f t="shared" si="38"/>
        <v/>
      </c>
      <c r="AC267" s="22" t="str">
        <f t="shared" si="39"/>
        <v/>
      </c>
      <c r="AD267" s="2"/>
      <c r="AE267" s="2"/>
      <c r="AF267" s="2"/>
      <c r="AG267" s="2"/>
    </row>
    <row r="268" spans="1:33" ht="21.9" customHeight="1" x14ac:dyDescent="0.2">
      <c r="A268" s="26" t="str">
        <f t="shared" si="32"/>
        <v/>
      </c>
      <c r="B268" s="26" t="str">
        <f t="shared" si="33"/>
        <v/>
      </c>
      <c r="C268" s="27"/>
      <c r="D268" s="71"/>
      <c r="E268" s="71"/>
      <c r="F268" s="71"/>
      <c r="G268" s="71"/>
      <c r="H268" s="71"/>
      <c r="I268" s="5"/>
      <c r="J268" s="20"/>
      <c r="K268" s="5"/>
      <c r="L268" s="20"/>
      <c r="M268" s="5"/>
      <c r="N268" s="20"/>
      <c r="O268" s="5"/>
      <c r="P268" s="7"/>
      <c r="Q268" s="5"/>
      <c r="R268" s="12"/>
      <c r="T268" s="2"/>
      <c r="U268" s="8"/>
      <c r="V268" s="29"/>
      <c r="W268" s="16" t="str">
        <f t="shared" si="34"/>
        <v/>
      </c>
      <c r="X268" s="20" t="str">
        <f t="shared" si="35"/>
        <v/>
      </c>
      <c r="Y268" s="5" t="str">
        <f t="shared" si="36"/>
        <v/>
      </c>
      <c r="Z268" s="20" t="str">
        <f t="shared" si="37"/>
        <v/>
      </c>
      <c r="AA268" s="2"/>
      <c r="AB268" s="18" t="str">
        <f t="shared" si="38"/>
        <v/>
      </c>
      <c r="AC268" s="22" t="str">
        <f t="shared" si="39"/>
        <v/>
      </c>
      <c r="AD268" s="2"/>
      <c r="AE268" s="2"/>
      <c r="AF268" s="2"/>
      <c r="AG268" s="2"/>
    </row>
    <row r="269" spans="1:33" ht="21.9" customHeight="1" x14ac:dyDescent="0.2">
      <c r="A269" s="26" t="str">
        <f t="shared" si="32"/>
        <v/>
      </c>
      <c r="B269" s="26" t="str">
        <f t="shared" si="33"/>
        <v/>
      </c>
      <c r="C269" s="27"/>
      <c r="D269" s="71"/>
      <c r="E269" s="71"/>
      <c r="F269" s="71"/>
      <c r="G269" s="71"/>
      <c r="H269" s="71"/>
      <c r="I269" s="5"/>
      <c r="J269" s="20"/>
      <c r="K269" s="5"/>
      <c r="L269" s="20"/>
      <c r="M269" s="5"/>
      <c r="N269" s="20"/>
      <c r="O269" s="5"/>
      <c r="P269" s="7"/>
      <c r="Q269" s="5"/>
      <c r="R269" s="12"/>
      <c r="T269" s="2"/>
      <c r="U269" s="8"/>
      <c r="V269" s="29"/>
      <c r="W269" s="16" t="str">
        <f t="shared" si="34"/>
        <v/>
      </c>
      <c r="X269" s="20" t="str">
        <f t="shared" si="35"/>
        <v/>
      </c>
      <c r="Y269" s="5" t="str">
        <f t="shared" si="36"/>
        <v/>
      </c>
      <c r="Z269" s="20" t="str">
        <f t="shared" si="37"/>
        <v/>
      </c>
      <c r="AA269" s="2"/>
      <c r="AB269" s="18" t="str">
        <f t="shared" si="38"/>
        <v/>
      </c>
      <c r="AC269" s="22" t="str">
        <f t="shared" si="39"/>
        <v/>
      </c>
      <c r="AD269" s="2"/>
      <c r="AE269" s="2"/>
      <c r="AF269" s="2"/>
      <c r="AG269" s="2"/>
    </row>
    <row r="270" spans="1:33" ht="21.9" customHeight="1" x14ac:dyDescent="0.2">
      <c r="A270" s="26" t="str">
        <f t="shared" si="32"/>
        <v/>
      </c>
      <c r="B270" s="26" t="str">
        <f t="shared" si="33"/>
        <v/>
      </c>
      <c r="C270" s="27"/>
      <c r="D270" s="71"/>
      <c r="E270" s="71"/>
      <c r="F270" s="71"/>
      <c r="G270" s="71"/>
      <c r="H270" s="71"/>
      <c r="I270" s="5"/>
      <c r="J270" s="20"/>
      <c r="K270" s="5"/>
      <c r="L270" s="20"/>
      <c r="M270" s="5"/>
      <c r="N270" s="20"/>
      <c r="O270" s="5"/>
      <c r="P270" s="7"/>
      <c r="Q270" s="5"/>
      <c r="R270" s="12"/>
      <c r="T270" s="2"/>
      <c r="U270" s="8"/>
      <c r="V270" s="29"/>
      <c r="W270" s="16" t="str">
        <f t="shared" si="34"/>
        <v/>
      </c>
      <c r="X270" s="20" t="str">
        <f t="shared" si="35"/>
        <v/>
      </c>
      <c r="Y270" s="5" t="str">
        <f t="shared" si="36"/>
        <v/>
      </c>
      <c r="Z270" s="20" t="str">
        <f t="shared" si="37"/>
        <v/>
      </c>
      <c r="AA270" s="2"/>
      <c r="AB270" s="18" t="str">
        <f t="shared" si="38"/>
        <v/>
      </c>
      <c r="AC270" s="22" t="str">
        <f t="shared" si="39"/>
        <v/>
      </c>
      <c r="AD270" s="2"/>
      <c r="AE270" s="2"/>
      <c r="AF270" s="2"/>
      <c r="AG270" s="2"/>
    </row>
    <row r="271" spans="1:33" ht="21.9" customHeight="1" x14ac:dyDescent="0.2">
      <c r="A271" s="26" t="str">
        <f t="shared" si="32"/>
        <v/>
      </c>
      <c r="B271" s="26" t="str">
        <f t="shared" si="33"/>
        <v/>
      </c>
      <c r="C271" s="27"/>
      <c r="D271" s="71"/>
      <c r="E271" s="71"/>
      <c r="F271" s="71"/>
      <c r="G271" s="71"/>
      <c r="H271" s="71"/>
      <c r="I271" s="5"/>
      <c r="J271" s="20"/>
      <c r="K271" s="5"/>
      <c r="L271" s="20"/>
      <c r="M271" s="5"/>
      <c r="N271" s="20"/>
      <c r="O271" s="5"/>
      <c r="P271" s="7"/>
      <c r="Q271" s="5"/>
      <c r="R271" s="12"/>
      <c r="T271" s="2"/>
      <c r="U271" s="8"/>
      <c r="V271" s="29"/>
      <c r="W271" s="16" t="str">
        <f t="shared" si="34"/>
        <v/>
      </c>
      <c r="X271" s="20" t="str">
        <f t="shared" si="35"/>
        <v/>
      </c>
      <c r="Y271" s="5" t="str">
        <f t="shared" si="36"/>
        <v/>
      </c>
      <c r="Z271" s="20" t="str">
        <f t="shared" si="37"/>
        <v/>
      </c>
      <c r="AA271" s="2"/>
      <c r="AB271" s="18" t="str">
        <f t="shared" si="38"/>
        <v/>
      </c>
      <c r="AC271" s="22" t="str">
        <f t="shared" si="39"/>
        <v/>
      </c>
      <c r="AD271" s="2"/>
      <c r="AE271" s="2"/>
      <c r="AF271" s="2"/>
      <c r="AG271" s="2"/>
    </row>
    <row r="272" spans="1:33" ht="21.9" customHeight="1" x14ac:dyDescent="0.2">
      <c r="A272" s="26" t="str">
        <f t="shared" si="32"/>
        <v/>
      </c>
      <c r="B272" s="26" t="str">
        <f t="shared" si="33"/>
        <v/>
      </c>
      <c r="C272" s="27"/>
      <c r="D272" s="71"/>
      <c r="E272" s="71"/>
      <c r="F272" s="71"/>
      <c r="G272" s="71"/>
      <c r="H272" s="71"/>
      <c r="I272" s="5"/>
      <c r="J272" s="20"/>
      <c r="K272" s="5"/>
      <c r="L272" s="20"/>
      <c r="M272" s="5"/>
      <c r="N272" s="20"/>
      <c r="O272" s="5"/>
      <c r="P272" s="7"/>
      <c r="Q272" s="5"/>
      <c r="R272" s="12"/>
      <c r="T272" s="2"/>
      <c r="U272" s="8"/>
      <c r="V272" s="29"/>
      <c r="W272" s="16" t="str">
        <f t="shared" si="34"/>
        <v/>
      </c>
      <c r="X272" s="20" t="str">
        <f t="shared" si="35"/>
        <v/>
      </c>
      <c r="Y272" s="5" t="str">
        <f t="shared" si="36"/>
        <v/>
      </c>
      <c r="Z272" s="20" t="str">
        <f t="shared" si="37"/>
        <v/>
      </c>
      <c r="AA272" s="2"/>
      <c r="AB272" s="18" t="str">
        <f t="shared" si="38"/>
        <v/>
      </c>
      <c r="AC272" s="22" t="str">
        <f t="shared" si="39"/>
        <v/>
      </c>
      <c r="AD272" s="2"/>
      <c r="AE272" s="2"/>
      <c r="AF272" s="2"/>
      <c r="AG272" s="2"/>
    </row>
    <row r="273" spans="1:33" ht="21.9" customHeight="1" x14ac:dyDescent="0.2">
      <c r="A273" s="26" t="str">
        <f t="shared" si="32"/>
        <v/>
      </c>
      <c r="B273" s="26" t="str">
        <f t="shared" si="33"/>
        <v/>
      </c>
      <c r="C273" s="27"/>
      <c r="D273" s="71"/>
      <c r="E273" s="71"/>
      <c r="F273" s="71"/>
      <c r="G273" s="71"/>
      <c r="H273" s="71"/>
      <c r="I273" s="5"/>
      <c r="J273" s="20"/>
      <c r="K273" s="5"/>
      <c r="L273" s="20"/>
      <c r="M273" s="5"/>
      <c r="N273" s="20"/>
      <c r="O273" s="5"/>
      <c r="P273" s="7"/>
      <c r="Q273" s="5"/>
      <c r="R273" s="12"/>
      <c r="T273" s="2"/>
      <c r="U273" s="8"/>
      <c r="V273" s="29"/>
      <c r="W273" s="16" t="str">
        <f t="shared" si="34"/>
        <v/>
      </c>
      <c r="X273" s="20" t="str">
        <f t="shared" si="35"/>
        <v/>
      </c>
      <c r="Y273" s="5" t="str">
        <f t="shared" si="36"/>
        <v/>
      </c>
      <c r="Z273" s="20" t="str">
        <f t="shared" si="37"/>
        <v/>
      </c>
      <c r="AA273" s="2"/>
      <c r="AB273" s="18" t="str">
        <f t="shared" si="38"/>
        <v/>
      </c>
      <c r="AC273" s="22" t="str">
        <f t="shared" si="39"/>
        <v/>
      </c>
      <c r="AD273" s="2"/>
      <c r="AE273" s="2"/>
      <c r="AF273" s="2"/>
      <c r="AG273" s="2"/>
    </row>
    <row r="274" spans="1:33" ht="21.9" customHeight="1" x14ac:dyDescent="0.2">
      <c r="A274" s="26" t="str">
        <f t="shared" si="32"/>
        <v/>
      </c>
      <c r="B274" s="26" t="str">
        <f t="shared" si="33"/>
        <v/>
      </c>
      <c r="C274" s="27"/>
      <c r="D274" s="71"/>
      <c r="E274" s="71"/>
      <c r="F274" s="71"/>
      <c r="G274" s="71"/>
      <c r="H274" s="71"/>
      <c r="I274" s="5"/>
      <c r="J274" s="20"/>
      <c r="K274" s="5"/>
      <c r="L274" s="20"/>
      <c r="M274" s="5"/>
      <c r="N274" s="20"/>
      <c r="O274" s="5"/>
      <c r="P274" s="7"/>
      <c r="Q274" s="5"/>
      <c r="R274" s="12"/>
      <c r="T274" s="2"/>
      <c r="U274" s="8"/>
      <c r="V274" s="29"/>
      <c r="W274" s="16" t="str">
        <f t="shared" si="34"/>
        <v/>
      </c>
      <c r="X274" s="20" t="str">
        <f t="shared" si="35"/>
        <v/>
      </c>
      <c r="Y274" s="5" t="str">
        <f t="shared" si="36"/>
        <v/>
      </c>
      <c r="Z274" s="20" t="str">
        <f t="shared" si="37"/>
        <v/>
      </c>
      <c r="AA274" s="2"/>
      <c r="AB274" s="18" t="str">
        <f t="shared" si="38"/>
        <v/>
      </c>
      <c r="AC274" s="22" t="str">
        <f t="shared" si="39"/>
        <v/>
      </c>
      <c r="AD274" s="2"/>
      <c r="AE274" s="2"/>
      <c r="AF274" s="2"/>
      <c r="AG274" s="2"/>
    </row>
    <row r="275" spans="1:33" ht="21.9" customHeight="1" x14ac:dyDescent="0.2">
      <c r="A275" s="26" t="str">
        <f t="shared" si="32"/>
        <v/>
      </c>
      <c r="B275" s="26" t="str">
        <f t="shared" si="33"/>
        <v/>
      </c>
      <c r="C275" s="27"/>
      <c r="D275" s="71"/>
      <c r="E275" s="71"/>
      <c r="F275" s="71"/>
      <c r="G275" s="71"/>
      <c r="H275" s="71"/>
      <c r="I275" s="5"/>
      <c r="J275" s="20"/>
      <c r="K275" s="5"/>
      <c r="L275" s="20"/>
      <c r="M275" s="5"/>
      <c r="N275" s="20"/>
      <c r="O275" s="5"/>
      <c r="P275" s="7"/>
      <c r="Q275" s="5"/>
      <c r="R275" s="12"/>
      <c r="T275" s="2"/>
      <c r="U275" s="8"/>
      <c r="V275" s="29"/>
      <c r="W275" s="16" t="str">
        <f t="shared" si="34"/>
        <v/>
      </c>
      <c r="X275" s="20" t="str">
        <f t="shared" si="35"/>
        <v/>
      </c>
      <c r="Y275" s="5" t="str">
        <f t="shared" si="36"/>
        <v/>
      </c>
      <c r="Z275" s="20" t="str">
        <f t="shared" si="37"/>
        <v/>
      </c>
      <c r="AA275" s="2"/>
      <c r="AB275" s="18" t="str">
        <f t="shared" si="38"/>
        <v/>
      </c>
      <c r="AC275" s="22" t="str">
        <f t="shared" si="39"/>
        <v/>
      </c>
      <c r="AD275" s="2"/>
      <c r="AE275" s="2"/>
      <c r="AF275" s="2"/>
      <c r="AG275" s="2"/>
    </row>
    <row r="276" spans="1:33" ht="21.9" customHeight="1" x14ac:dyDescent="0.2">
      <c r="A276" s="26" t="str">
        <f t="shared" si="32"/>
        <v/>
      </c>
      <c r="B276" s="26" t="str">
        <f t="shared" si="33"/>
        <v/>
      </c>
      <c r="C276" s="27"/>
      <c r="D276" s="71"/>
      <c r="E276" s="71"/>
      <c r="F276" s="71"/>
      <c r="G276" s="71"/>
      <c r="H276" s="71"/>
      <c r="I276" s="5"/>
      <c r="J276" s="20"/>
      <c r="K276" s="5"/>
      <c r="L276" s="20"/>
      <c r="M276" s="5"/>
      <c r="N276" s="20"/>
      <c r="O276" s="5"/>
      <c r="P276" s="7"/>
      <c r="Q276" s="5"/>
      <c r="R276" s="12"/>
      <c r="T276" s="2"/>
      <c r="U276" s="8"/>
      <c r="V276" s="29"/>
      <c r="W276" s="16" t="str">
        <f t="shared" si="34"/>
        <v/>
      </c>
      <c r="X276" s="20" t="str">
        <f t="shared" si="35"/>
        <v/>
      </c>
      <c r="Y276" s="5" t="str">
        <f t="shared" si="36"/>
        <v/>
      </c>
      <c r="Z276" s="20" t="str">
        <f t="shared" si="37"/>
        <v/>
      </c>
      <c r="AA276" s="2"/>
      <c r="AB276" s="18" t="str">
        <f t="shared" si="38"/>
        <v/>
      </c>
      <c r="AC276" s="22" t="str">
        <f t="shared" si="39"/>
        <v/>
      </c>
      <c r="AD276" s="2"/>
      <c r="AE276" s="2"/>
      <c r="AF276" s="2"/>
      <c r="AG276" s="2"/>
    </row>
    <row r="277" spans="1:33" ht="21.9" customHeight="1" x14ac:dyDescent="0.2">
      <c r="A277" s="26" t="str">
        <f t="shared" si="32"/>
        <v/>
      </c>
      <c r="B277" s="26" t="str">
        <f t="shared" si="33"/>
        <v/>
      </c>
      <c r="C277" s="27"/>
      <c r="D277" s="71"/>
      <c r="E277" s="71"/>
      <c r="F277" s="71"/>
      <c r="G277" s="71"/>
      <c r="H277" s="71"/>
      <c r="I277" s="5"/>
      <c r="J277" s="20"/>
      <c r="K277" s="5"/>
      <c r="L277" s="20"/>
      <c r="M277" s="5"/>
      <c r="N277" s="20"/>
      <c r="O277" s="5"/>
      <c r="P277" s="7"/>
      <c r="Q277" s="5"/>
      <c r="R277" s="12"/>
      <c r="T277" s="2"/>
      <c r="U277" s="8"/>
      <c r="V277" s="29"/>
      <c r="W277" s="16" t="str">
        <f t="shared" si="34"/>
        <v/>
      </c>
      <c r="X277" s="20" t="str">
        <f t="shared" si="35"/>
        <v/>
      </c>
      <c r="Y277" s="5" t="str">
        <f t="shared" si="36"/>
        <v/>
      </c>
      <c r="Z277" s="20" t="str">
        <f t="shared" si="37"/>
        <v/>
      </c>
      <c r="AA277" s="2"/>
      <c r="AB277" s="18" t="str">
        <f t="shared" si="38"/>
        <v/>
      </c>
      <c r="AC277" s="22" t="str">
        <f t="shared" si="39"/>
        <v/>
      </c>
      <c r="AD277" s="2"/>
      <c r="AE277" s="2"/>
      <c r="AF277" s="2"/>
      <c r="AG277" s="2"/>
    </row>
    <row r="278" spans="1:33" ht="21.9" customHeight="1" x14ac:dyDescent="0.2">
      <c r="A278" s="26" t="str">
        <f t="shared" si="32"/>
        <v/>
      </c>
      <c r="B278" s="26" t="str">
        <f t="shared" si="33"/>
        <v/>
      </c>
      <c r="C278" s="27"/>
      <c r="D278" s="71"/>
      <c r="E278" s="71"/>
      <c r="F278" s="71"/>
      <c r="G278" s="71"/>
      <c r="H278" s="71"/>
      <c r="I278" s="5"/>
      <c r="J278" s="20"/>
      <c r="K278" s="5"/>
      <c r="L278" s="20"/>
      <c r="M278" s="5"/>
      <c r="N278" s="20"/>
      <c r="O278" s="5"/>
      <c r="P278" s="7"/>
      <c r="Q278" s="5"/>
      <c r="R278" s="12"/>
      <c r="T278" s="2"/>
      <c r="U278" s="8"/>
      <c r="V278" s="29"/>
      <c r="W278" s="16" t="str">
        <f t="shared" si="34"/>
        <v/>
      </c>
      <c r="X278" s="20" t="str">
        <f t="shared" si="35"/>
        <v/>
      </c>
      <c r="Y278" s="5" t="str">
        <f t="shared" si="36"/>
        <v/>
      </c>
      <c r="Z278" s="20" t="str">
        <f t="shared" si="37"/>
        <v/>
      </c>
      <c r="AA278" s="2"/>
      <c r="AB278" s="18" t="str">
        <f t="shared" si="38"/>
        <v/>
      </c>
      <c r="AC278" s="22" t="str">
        <f t="shared" si="39"/>
        <v/>
      </c>
      <c r="AD278" s="2"/>
      <c r="AE278" s="2"/>
      <c r="AF278" s="2"/>
      <c r="AG278" s="2"/>
    </row>
    <row r="279" spans="1:33" ht="21.9" customHeight="1" x14ac:dyDescent="0.2">
      <c r="A279" s="26" t="str">
        <f t="shared" si="32"/>
        <v/>
      </c>
      <c r="B279" s="26" t="str">
        <f t="shared" si="33"/>
        <v/>
      </c>
      <c r="C279" s="27"/>
      <c r="D279" s="71"/>
      <c r="E279" s="71"/>
      <c r="F279" s="71"/>
      <c r="G279" s="71"/>
      <c r="H279" s="71"/>
      <c r="I279" s="5"/>
      <c r="J279" s="20"/>
      <c r="K279" s="5"/>
      <c r="L279" s="20"/>
      <c r="M279" s="5"/>
      <c r="N279" s="20"/>
      <c r="O279" s="5"/>
      <c r="P279" s="7"/>
      <c r="Q279" s="5"/>
      <c r="R279" s="12"/>
      <c r="T279" s="2"/>
      <c r="U279" s="8"/>
      <c r="V279" s="29"/>
      <c r="W279" s="16" t="str">
        <f t="shared" si="34"/>
        <v/>
      </c>
      <c r="X279" s="20" t="str">
        <f t="shared" si="35"/>
        <v/>
      </c>
      <c r="Y279" s="5" t="str">
        <f t="shared" si="36"/>
        <v/>
      </c>
      <c r="Z279" s="20" t="str">
        <f t="shared" si="37"/>
        <v/>
      </c>
      <c r="AA279" s="2"/>
      <c r="AB279" s="18" t="str">
        <f t="shared" si="38"/>
        <v/>
      </c>
      <c r="AC279" s="22" t="str">
        <f t="shared" si="39"/>
        <v/>
      </c>
      <c r="AD279" s="2"/>
      <c r="AE279" s="2"/>
      <c r="AF279" s="2"/>
      <c r="AG279" s="2"/>
    </row>
    <row r="280" spans="1:33" ht="21.9" customHeight="1" x14ac:dyDescent="0.2">
      <c r="A280" s="26" t="str">
        <f t="shared" si="32"/>
        <v/>
      </c>
      <c r="B280" s="26" t="str">
        <f t="shared" si="33"/>
        <v/>
      </c>
      <c r="C280" s="27"/>
      <c r="D280" s="71"/>
      <c r="E280" s="71"/>
      <c r="F280" s="71"/>
      <c r="G280" s="71"/>
      <c r="H280" s="71"/>
      <c r="I280" s="5"/>
      <c r="J280" s="20"/>
      <c r="K280" s="5"/>
      <c r="L280" s="20"/>
      <c r="M280" s="5"/>
      <c r="N280" s="20"/>
      <c r="O280" s="5"/>
      <c r="P280" s="7"/>
      <c r="Q280" s="5"/>
      <c r="R280" s="12"/>
      <c r="T280" s="2"/>
      <c r="U280" s="8"/>
      <c r="V280" s="29"/>
      <c r="W280" s="16" t="str">
        <f t="shared" si="34"/>
        <v/>
      </c>
      <c r="X280" s="20" t="str">
        <f t="shared" si="35"/>
        <v/>
      </c>
      <c r="Y280" s="5" t="str">
        <f t="shared" si="36"/>
        <v/>
      </c>
      <c r="Z280" s="20" t="str">
        <f t="shared" si="37"/>
        <v/>
      </c>
      <c r="AA280" s="2"/>
      <c r="AB280" s="18" t="str">
        <f t="shared" si="38"/>
        <v/>
      </c>
      <c r="AC280" s="22" t="str">
        <f t="shared" si="39"/>
        <v/>
      </c>
      <c r="AD280" s="2"/>
      <c r="AE280" s="2"/>
      <c r="AF280" s="2"/>
      <c r="AG280" s="2"/>
    </row>
    <row r="281" spans="1:33" ht="21.9" customHeight="1" x14ac:dyDescent="0.2">
      <c r="A281" s="26" t="str">
        <f t="shared" si="32"/>
        <v/>
      </c>
      <c r="B281" s="26" t="str">
        <f t="shared" si="33"/>
        <v/>
      </c>
      <c r="C281" s="27"/>
      <c r="D281" s="71"/>
      <c r="E281" s="71"/>
      <c r="F281" s="71"/>
      <c r="G281" s="71"/>
      <c r="H281" s="71"/>
      <c r="I281" s="5"/>
      <c r="J281" s="20"/>
      <c r="K281" s="5"/>
      <c r="L281" s="20"/>
      <c r="M281" s="5"/>
      <c r="N281" s="20"/>
      <c r="O281" s="5"/>
      <c r="P281" s="7"/>
      <c r="Q281" s="5"/>
      <c r="R281" s="12"/>
      <c r="T281" s="2"/>
      <c r="U281" s="8"/>
      <c r="V281" s="29"/>
      <c r="W281" s="16" t="str">
        <f t="shared" si="34"/>
        <v/>
      </c>
      <c r="X281" s="20" t="str">
        <f t="shared" si="35"/>
        <v/>
      </c>
      <c r="Y281" s="5" t="str">
        <f t="shared" si="36"/>
        <v/>
      </c>
      <c r="Z281" s="20" t="str">
        <f t="shared" si="37"/>
        <v/>
      </c>
      <c r="AA281" s="2"/>
      <c r="AB281" s="18" t="str">
        <f t="shared" si="38"/>
        <v/>
      </c>
      <c r="AC281" s="22" t="str">
        <f t="shared" si="39"/>
        <v/>
      </c>
      <c r="AD281" s="2"/>
      <c r="AE281" s="2"/>
      <c r="AF281" s="2"/>
      <c r="AG281" s="2"/>
    </row>
    <row r="282" spans="1:33" ht="21.9" customHeight="1" x14ac:dyDescent="0.2">
      <c r="A282" s="26" t="str">
        <f t="shared" si="32"/>
        <v/>
      </c>
      <c r="B282" s="26" t="str">
        <f t="shared" si="33"/>
        <v/>
      </c>
      <c r="C282" s="27"/>
      <c r="D282" s="71"/>
      <c r="E282" s="71"/>
      <c r="F282" s="71"/>
      <c r="G282" s="71"/>
      <c r="H282" s="71"/>
      <c r="I282" s="5"/>
      <c r="J282" s="20"/>
      <c r="K282" s="5"/>
      <c r="L282" s="20"/>
      <c r="M282" s="5"/>
      <c r="N282" s="20"/>
      <c r="O282" s="5"/>
      <c r="P282" s="7"/>
      <c r="Q282" s="5"/>
      <c r="R282" s="12"/>
      <c r="T282" s="2"/>
      <c r="U282" s="8"/>
      <c r="V282" s="29"/>
      <c r="W282" s="16" t="str">
        <f t="shared" si="34"/>
        <v/>
      </c>
      <c r="X282" s="20" t="str">
        <f t="shared" si="35"/>
        <v/>
      </c>
      <c r="Y282" s="5" t="str">
        <f t="shared" si="36"/>
        <v/>
      </c>
      <c r="Z282" s="20" t="str">
        <f t="shared" si="37"/>
        <v/>
      </c>
      <c r="AA282" s="2"/>
      <c r="AB282" s="18" t="str">
        <f t="shared" si="38"/>
        <v/>
      </c>
      <c r="AC282" s="22" t="str">
        <f t="shared" si="39"/>
        <v/>
      </c>
      <c r="AD282" s="2"/>
      <c r="AE282" s="2"/>
      <c r="AF282" s="2"/>
      <c r="AG282" s="2"/>
    </row>
    <row r="283" spans="1:33" ht="21.9" customHeight="1" x14ac:dyDescent="0.2">
      <c r="A283" s="26" t="str">
        <f t="shared" si="32"/>
        <v/>
      </c>
      <c r="B283" s="26" t="str">
        <f t="shared" si="33"/>
        <v/>
      </c>
      <c r="C283" s="27"/>
      <c r="D283" s="71"/>
      <c r="E283" s="71"/>
      <c r="F283" s="71"/>
      <c r="G283" s="71"/>
      <c r="H283" s="71"/>
      <c r="I283" s="5"/>
      <c r="J283" s="20"/>
      <c r="K283" s="5"/>
      <c r="L283" s="20"/>
      <c r="M283" s="5"/>
      <c r="N283" s="20"/>
      <c r="O283" s="5"/>
      <c r="P283" s="7"/>
      <c r="Q283" s="5"/>
      <c r="R283" s="12"/>
      <c r="T283" s="2"/>
      <c r="U283" s="8"/>
      <c r="V283" s="29"/>
      <c r="W283" s="16" t="str">
        <f t="shared" si="34"/>
        <v/>
      </c>
      <c r="X283" s="20" t="str">
        <f t="shared" si="35"/>
        <v/>
      </c>
      <c r="Y283" s="5" t="str">
        <f t="shared" si="36"/>
        <v/>
      </c>
      <c r="Z283" s="20" t="str">
        <f t="shared" si="37"/>
        <v/>
      </c>
      <c r="AA283" s="2"/>
      <c r="AB283" s="18" t="str">
        <f t="shared" si="38"/>
        <v/>
      </c>
      <c r="AC283" s="22" t="str">
        <f t="shared" si="39"/>
        <v/>
      </c>
      <c r="AD283" s="2"/>
      <c r="AE283" s="2"/>
      <c r="AF283" s="2"/>
      <c r="AG283" s="2"/>
    </row>
    <row r="284" spans="1:33" ht="21.9" customHeight="1" x14ac:dyDescent="0.2">
      <c r="A284" s="26" t="str">
        <f t="shared" si="32"/>
        <v/>
      </c>
      <c r="B284" s="26" t="str">
        <f t="shared" si="33"/>
        <v/>
      </c>
      <c r="C284" s="27"/>
      <c r="D284" s="71"/>
      <c r="E284" s="71"/>
      <c r="F284" s="71"/>
      <c r="G284" s="71"/>
      <c r="H284" s="71"/>
      <c r="I284" s="5"/>
      <c r="J284" s="20"/>
      <c r="K284" s="5"/>
      <c r="L284" s="20"/>
      <c r="M284" s="5"/>
      <c r="N284" s="20"/>
      <c r="O284" s="5"/>
      <c r="P284" s="7"/>
      <c r="Q284" s="5"/>
      <c r="R284" s="12"/>
      <c r="T284" s="2"/>
      <c r="U284" s="8"/>
      <c r="V284" s="29"/>
      <c r="W284" s="16" t="str">
        <f t="shared" si="34"/>
        <v/>
      </c>
      <c r="X284" s="20" t="str">
        <f t="shared" si="35"/>
        <v/>
      </c>
      <c r="Y284" s="5" t="str">
        <f t="shared" si="36"/>
        <v/>
      </c>
      <c r="Z284" s="20" t="str">
        <f t="shared" si="37"/>
        <v/>
      </c>
      <c r="AA284" s="2"/>
      <c r="AB284" s="18" t="str">
        <f t="shared" si="38"/>
        <v/>
      </c>
      <c r="AC284" s="22" t="str">
        <f t="shared" si="39"/>
        <v/>
      </c>
      <c r="AD284" s="2"/>
      <c r="AE284" s="2"/>
      <c r="AF284" s="2"/>
      <c r="AG284" s="2"/>
    </row>
    <row r="285" spans="1:33" ht="21.9" customHeight="1" x14ac:dyDescent="0.2">
      <c r="A285" s="26" t="str">
        <f t="shared" si="32"/>
        <v/>
      </c>
      <c r="B285" s="26" t="str">
        <f t="shared" si="33"/>
        <v/>
      </c>
      <c r="C285" s="27"/>
      <c r="D285" s="71"/>
      <c r="E285" s="71"/>
      <c r="F285" s="71"/>
      <c r="G285" s="71"/>
      <c r="H285" s="71"/>
      <c r="I285" s="5"/>
      <c r="J285" s="20"/>
      <c r="K285" s="5"/>
      <c r="L285" s="20"/>
      <c r="M285" s="5"/>
      <c r="N285" s="20"/>
      <c r="O285" s="5"/>
      <c r="P285" s="7"/>
      <c r="Q285" s="5"/>
      <c r="R285" s="12"/>
      <c r="T285" s="2"/>
      <c r="U285" s="8"/>
      <c r="V285" s="29"/>
      <c r="W285" s="16" t="str">
        <f t="shared" si="34"/>
        <v/>
      </c>
      <c r="X285" s="20" t="str">
        <f t="shared" si="35"/>
        <v/>
      </c>
      <c r="Y285" s="5" t="str">
        <f t="shared" si="36"/>
        <v/>
      </c>
      <c r="Z285" s="20" t="str">
        <f t="shared" si="37"/>
        <v/>
      </c>
      <c r="AA285" s="2"/>
      <c r="AB285" s="18" t="str">
        <f t="shared" si="38"/>
        <v/>
      </c>
      <c r="AC285" s="22" t="str">
        <f t="shared" si="39"/>
        <v/>
      </c>
      <c r="AD285" s="2"/>
      <c r="AE285" s="2"/>
      <c r="AF285" s="2"/>
      <c r="AG285" s="2"/>
    </row>
    <row r="286" spans="1:33" ht="21.9" customHeight="1" x14ac:dyDescent="0.2">
      <c r="A286" s="26" t="str">
        <f t="shared" si="32"/>
        <v/>
      </c>
      <c r="B286" s="26" t="str">
        <f t="shared" si="33"/>
        <v/>
      </c>
      <c r="C286" s="27"/>
      <c r="D286" s="71"/>
      <c r="E286" s="71"/>
      <c r="F286" s="71"/>
      <c r="G286" s="71"/>
      <c r="H286" s="71"/>
      <c r="I286" s="5"/>
      <c r="J286" s="20"/>
      <c r="K286" s="5"/>
      <c r="L286" s="20"/>
      <c r="M286" s="5"/>
      <c r="N286" s="20"/>
      <c r="O286" s="5"/>
      <c r="P286" s="7"/>
      <c r="Q286" s="5"/>
      <c r="R286" s="12"/>
      <c r="T286" s="2"/>
      <c r="U286" s="8"/>
      <c r="V286" s="29"/>
      <c r="W286" s="16" t="str">
        <f t="shared" si="34"/>
        <v/>
      </c>
      <c r="X286" s="20" t="str">
        <f t="shared" si="35"/>
        <v/>
      </c>
      <c r="Y286" s="5" t="str">
        <f t="shared" si="36"/>
        <v/>
      </c>
      <c r="Z286" s="20" t="str">
        <f t="shared" si="37"/>
        <v/>
      </c>
      <c r="AA286" s="2"/>
      <c r="AB286" s="18" t="str">
        <f t="shared" si="38"/>
        <v/>
      </c>
      <c r="AC286" s="22" t="str">
        <f t="shared" si="39"/>
        <v/>
      </c>
      <c r="AD286" s="2"/>
      <c r="AE286" s="2"/>
      <c r="AF286" s="2"/>
      <c r="AG286" s="2"/>
    </row>
    <row r="287" spans="1:33" ht="21.9" customHeight="1" x14ac:dyDescent="0.2">
      <c r="A287" s="26" t="str">
        <f t="shared" si="32"/>
        <v/>
      </c>
      <c r="B287" s="26" t="str">
        <f t="shared" si="33"/>
        <v/>
      </c>
      <c r="C287" s="27"/>
      <c r="D287" s="71"/>
      <c r="E287" s="71"/>
      <c r="F287" s="71"/>
      <c r="G287" s="71"/>
      <c r="H287" s="71"/>
      <c r="I287" s="5"/>
      <c r="J287" s="20"/>
      <c r="K287" s="5"/>
      <c r="L287" s="20"/>
      <c r="M287" s="5"/>
      <c r="N287" s="20"/>
      <c r="O287" s="5"/>
      <c r="P287" s="7"/>
      <c r="Q287" s="5"/>
      <c r="R287" s="12"/>
      <c r="T287" s="2"/>
      <c r="U287" s="8"/>
      <c r="V287" s="29"/>
      <c r="W287" s="16" t="str">
        <f t="shared" si="34"/>
        <v/>
      </c>
      <c r="X287" s="20" t="str">
        <f t="shared" si="35"/>
        <v/>
      </c>
      <c r="Y287" s="5" t="str">
        <f t="shared" si="36"/>
        <v/>
      </c>
      <c r="Z287" s="20" t="str">
        <f t="shared" si="37"/>
        <v/>
      </c>
      <c r="AA287" s="2"/>
      <c r="AB287" s="18" t="str">
        <f t="shared" si="38"/>
        <v/>
      </c>
      <c r="AC287" s="22" t="str">
        <f t="shared" si="39"/>
        <v/>
      </c>
      <c r="AD287" s="2"/>
      <c r="AE287" s="2"/>
      <c r="AF287" s="2"/>
      <c r="AG287" s="2"/>
    </row>
    <row r="288" spans="1:33" ht="21.9" customHeight="1" x14ac:dyDescent="0.2">
      <c r="A288" s="26" t="str">
        <f t="shared" si="32"/>
        <v/>
      </c>
      <c r="B288" s="26" t="str">
        <f t="shared" si="33"/>
        <v/>
      </c>
      <c r="C288" s="27"/>
      <c r="D288" s="71"/>
      <c r="E288" s="71"/>
      <c r="F288" s="71"/>
      <c r="G288" s="71"/>
      <c r="H288" s="71"/>
      <c r="I288" s="5"/>
      <c r="J288" s="20"/>
      <c r="K288" s="5"/>
      <c r="L288" s="20"/>
      <c r="M288" s="5"/>
      <c r="N288" s="20"/>
      <c r="O288" s="5"/>
      <c r="P288" s="7"/>
      <c r="Q288" s="5"/>
      <c r="R288" s="12"/>
      <c r="T288" s="2"/>
      <c r="U288" s="8"/>
      <c r="V288" s="29"/>
      <c r="W288" s="16" t="str">
        <f t="shared" si="34"/>
        <v/>
      </c>
      <c r="X288" s="20" t="str">
        <f t="shared" si="35"/>
        <v/>
      </c>
      <c r="Y288" s="5" t="str">
        <f t="shared" si="36"/>
        <v/>
      </c>
      <c r="Z288" s="20" t="str">
        <f t="shared" si="37"/>
        <v/>
      </c>
      <c r="AA288" s="2"/>
      <c r="AB288" s="18" t="str">
        <f t="shared" si="38"/>
        <v/>
      </c>
      <c r="AC288" s="22" t="str">
        <f t="shared" si="39"/>
        <v/>
      </c>
      <c r="AD288" s="2"/>
      <c r="AE288" s="2"/>
      <c r="AF288" s="2"/>
      <c r="AG288" s="2"/>
    </row>
    <row r="289" spans="1:33" ht="21.9" customHeight="1" x14ac:dyDescent="0.2">
      <c r="A289" s="26" t="str">
        <f t="shared" si="32"/>
        <v/>
      </c>
      <c r="B289" s="26" t="str">
        <f t="shared" si="33"/>
        <v/>
      </c>
      <c r="C289" s="27"/>
      <c r="D289" s="71"/>
      <c r="E289" s="71"/>
      <c r="F289" s="71"/>
      <c r="G289" s="71"/>
      <c r="H289" s="71"/>
      <c r="I289" s="5"/>
      <c r="J289" s="20"/>
      <c r="K289" s="5"/>
      <c r="L289" s="20"/>
      <c r="M289" s="5"/>
      <c r="N289" s="20"/>
      <c r="O289" s="5"/>
      <c r="P289" s="7"/>
      <c r="Q289" s="5"/>
      <c r="R289" s="12"/>
      <c r="T289" s="2"/>
      <c r="U289" s="8"/>
      <c r="V289" s="29"/>
      <c r="W289" s="16" t="str">
        <f t="shared" si="34"/>
        <v/>
      </c>
      <c r="X289" s="20" t="str">
        <f t="shared" si="35"/>
        <v/>
      </c>
      <c r="Y289" s="5" t="str">
        <f t="shared" si="36"/>
        <v/>
      </c>
      <c r="Z289" s="20" t="str">
        <f t="shared" si="37"/>
        <v/>
      </c>
      <c r="AA289" s="2"/>
      <c r="AB289" s="18" t="str">
        <f t="shared" si="38"/>
        <v/>
      </c>
      <c r="AC289" s="22" t="str">
        <f t="shared" si="39"/>
        <v/>
      </c>
      <c r="AD289" s="2"/>
      <c r="AE289" s="2"/>
      <c r="AF289" s="2"/>
      <c r="AG289" s="2"/>
    </row>
    <row r="290" spans="1:33" ht="21.9" customHeight="1" x14ac:dyDescent="0.2">
      <c r="A290" s="26" t="str">
        <f t="shared" si="32"/>
        <v/>
      </c>
      <c r="B290" s="26" t="str">
        <f t="shared" si="33"/>
        <v/>
      </c>
      <c r="C290" s="27"/>
      <c r="D290" s="71"/>
      <c r="E290" s="71"/>
      <c r="F290" s="71"/>
      <c r="G290" s="71"/>
      <c r="H290" s="71"/>
      <c r="I290" s="5"/>
      <c r="J290" s="20"/>
      <c r="K290" s="5"/>
      <c r="L290" s="20"/>
      <c r="M290" s="5"/>
      <c r="N290" s="20"/>
      <c r="O290" s="5"/>
      <c r="P290" s="7"/>
      <c r="Q290" s="5"/>
      <c r="R290" s="12"/>
      <c r="T290" s="2"/>
      <c r="U290" s="8"/>
      <c r="V290" s="29"/>
      <c r="W290" s="16" t="str">
        <f t="shared" si="34"/>
        <v/>
      </c>
      <c r="X290" s="20" t="str">
        <f t="shared" si="35"/>
        <v/>
      </c>
      <c r="Y290" s="5" t="str">
        <f t="shared" si="36"/>
        <v/>
      </c>
      <c r="Z290" s="20" t="str">
        <f t="shared" si="37"/>
        <v/>
      </c>
      <c r="AA290" s="2"/>
      <c r="AB290" s="18" t="str">
        <f t="shared" si="38"/>
        <v/>
      </c>
      <c r="AC290" s="22" t="str">
        <f t="shared" si="39"/>
        <v/>
      </c>
      <c r="AD290" s="2"/>
      <c r="AE290" s="2"/>
      <c r="AF290" s="2"/>
      <c r="AG290" s="2"/>
    </row>
    <row r="291" spans="1:33" ht="21.9" customHeight="1" x14ac:dyDescent="0.2">
      <c r="A291" s="26" t="str">
        <f t="shared" si="32"/>
        <v/>
      </c>
      <c r="B291" s="26" t="str">
        <f t="shared" si="33"/>
        <v/>
      </c>
      <c r="C291" s="27"/>
      <c r="D291" s="71"/>
      <c r="E291" s="71"/>
      <c r="F291" s="71"/>
      <c r="G291" s="71"/>
      <c r="H291" s="71"/>
      <c r="I291" s="5"/>
      <c r="J291" s="20"/>
      <c r="K291" s="5"/>
      <c r="L291" s="20"/>
      <c r="M291" s="5"/>
      <c r="N291" s="20"/>
      <c r="O291" s="5"/>
      <c r="P291" s="7"/>
      <c r="Q291" s="5"/>
      <c r="R291" s="12"/>
      <c r="T291" s="2"/>
      <c r="U291" s="8"/>
      <c r="V291" s="29"/>
      <c r="W291" s="16" t="str">
        <f t="shared" si="34"/>
        <v/>
      </c>
      <c r="X291" s="20" t="str">
        <f t="shared" si="35"/>
        <v/>
      </c>
      <c r="Y291" s="5" t="str">
        <f t="shared" si="36"/>
        <v/>
      </c>
      <c r="Z291" s="20" t="str">
        <f t="shared" si="37"/>
        <v/>
      </c>
      <c r="AA291" s="2"/>
      <c r="AB291" s="18" t="str">
        <f t="shared" si="38"/>
        <v/>
      </c>
      <c r="AC291" s="22" t="str">
        <f t="shared" si="39"/>
        <v/>
      </c>
      <c r="AD291" s="2"/>
      <c r="AE291" s="2"/>
      <c r="AF291" s="2"/>
      <c r="AG291" s="2"/>
    </row>
    <row r="292" spans="1:33" ht="21.9" customHeight="1" x14ac:dyDescent="0.2">
      <c r="A292" s="26" t="str">
        <f t="shared" si="32"/>
        <v/>
      </c>
      <c r="B292" s="26" t="str">
        <f t="shared" si="33"/>
        <v/>
      </c>
      <c r="C292" s="27"/>
      <c r="D292" s="71"/>
      <c r="E292" s="71"/>
      <c r="F292" s="71"/>
      <c r="G292" s="71"/>
      <c r="H292" s="71"/>
      <c r="I292" s="5"/>
      <c r="J292" s="20"/>
      <c r="K292" s="5"/>
      <c r="L292" s="20"/>
      <c r="M292" s="5"/>
      <c r="N292" s="20"/>
      <c r="O292" s="5"/>
      <c r="P292" s="7"/>
      <c r="Q292" s="5"/>
      <c r="R292" s="12"/>
      <c r="T292" s="2"/>
      <c r="U292" s="8"/>
      <c r="V292" s="29"/>
      <c r="W292" s="16" t="str">
        <f t="shared" si="34"/>
        <v/>
      </c>
      <c r="X292" s="20" t="str">
        <f t="shared" si="35"/>
        <v/>
      </c>
      <c r="Y292" s="5" t="str">
        <f t="shared" si="36"/>
        <v/>
      </c>
      <c r="Z292" s="20" t="str">
        <f t="shared" si="37"/>
        <v/>
      </c>
      <c r="AA292" s="2"/>
      <c r="AB292" s="18" t="str">
        <f t="shared" si="38"/>
        <v/>
      </c>
      <c r="AC292" s="22" t="str">
        <f t="shared" si="39"/>
        <v/>
      </c>
      <c r="AD292" s="2"/>
      <c r="AE292" s="2"/>
      <c r="AF292" s="2"/>
      <c r="AG292" s="2"/>
    </row>
    <row r="293" spans="1:33" ht="21.9" customHeight="1" x14ac:dyDescent="0.2">
      <c r="A293" s="26" t="str">
        <f t="shared" si="32"/>
        <v/>
      </c>
      <c r="B293" s="26" t="str">
        <f t="shared" si="33"/>
        <v/>
      </c>
      <c r="C293" s="27"/>
      <c r="D293" s="71"/>
      <c r="E293" s="71"/>
      <c r="F293" s="71"/>
      <c r="G293" s="71"/>
      <c r="H293" s="71"/>
      <c r="I293" s="5"/>
      <c r="J293" s="20"/>
      <c r="K293" s="5"/>
      <c r="L293" s="20"/>
      <c r="M293" s="5"/>
      <c r="N293" s="20"/>
      <c r="O293" s="5"/>
      <c r="P293" s="7"/>
      <c r="Q293" s="5"/>
      <c r="R293" s="12"/>
      <c r="T293" s="2"/>
      <c r="U293" s="8"/>
      <c r="V293" s="29"/>
      <c r="W293" s="16" t="str">
        <f t="shared" si="34"/>
        <v/>
      </c>
      <c r="X293" s="20" t="str">
        <f t="shared" si="35"/>
        <v/>
      </c>
      <c r="Y293" s="5" t="str">
        <f t="shared" si="36"/>
        <v/>
      </c>
      <c r="Z293" s="20" t="str">
        <f t="shared" si="37"/>
        <v/>
      </c>
      <c r="AA293" s="2"/>
      <c r="AB293" s="18" t="str">
        <f t="shared" si="38"/>
        <v/>
      </c>
      <c r="AC293" s="22" t="str">
        <f t="shared" si="39"/>
        <v/>
      </c>
      <c r="AD293" s="2"/>
      <c r="AE293" s="2"/>
      <c r="AF293" s="2"/>
      <c r="AG293" s="2"/>
    </row>
    <row r="294" spans="1:33" ht="21.9" customHeight="1" x14ac:dyDescent="0.2">
      <c r="A294" s="26" t="str">
        <f t="shared" si="32"/>
        <v/>
      </c>
      <c r="B294" s="26" t="str">
        <f t="shared" si="33"/>
        <v/>
      </c>
      <c r="C294" s="27"/>
      <c r="D294" s="71"/>
      <c r="E294" s="71"/>
      <c r="F294" s="71"/>
      <c r="G294" s="71"/>
      <c r="H294" s="71"/>
      <c r="I294" s="5"/>
      <c r="J294" s="20"/>
      <c r="K294" s="5"/>
      <c r="L294" s="20"/>
      <c r="M294" s="5"/>
      <c r="N294" s="20"/>
      <c r="O294" s="5"/>
      <c r="P294" s="7"/>
      <c r="Q294" s="5"/>
      <c r="R294" s="12"/>
      <c r="T294" s="2"/>
      <c r="U294" s="8"/>
      <c r="V294" s="29"/>
      <c r="W294" s="16" t="str">
        <f t="shared" si="34"/>
        <v/>
      </c>
      <c r="X294" s="20" t="str">
        <f t="shared" si="35"/>
        <v/>
      </c>
      <c r="Y294" s="5" t="str">
        <f t="shared" si="36"/>
        <v/>
      </c>
      <c r="Z294" s="20" t="str">
        <f t="shared" si="37"/>
        <v/>
      </c>
      <c r="AA294" s="2"/>
      <c r="AB294" s="18" t="str">
        <f t="shared" si="38"/>
        <v/>
      </c>
      <c r="AC294" s="22" t="str">
        <f t="shared" si="39"/>
        <v/>
      </c>
      <c r="AD294" s="2"/>
      <c r="AE294" s="2"/>
      <c r="AF294" s="2"/>
      <c r="AG294" s="2"/>
    </row>
    <row r="295" spans="1:33" ht="21.9" customHeight="1" x14ac:dyDescent="0.2">
      <c r="A295" s="26" t="str">
        <f t="shared" si="32"/>
        <v/>
      </c>
      <c r="B295" s="26" t="str">
        <f t="shared" si="33"/>
        <v/>
      </c>
      <c r="C295" s="27"/>
      <c r="D295" s="71"/>
      <c r="E295" s="71"/>
      <c r="F295" s="71"/>
      <c r="G295" s="71"/>
      <c r="H295" s="71"/>
      <c r="I295" s="5"/>
      <c r="J295" s="20"/>
      <c r="K295" s="5"/>
      <c r="L295" s="20"/>
      <c r="M295" s="5"/>
      <c r="N295" s="20"/>
      <c r="O295" s="5"/>
      <c r="P295" s="7"/>
      <c r="Q295" s="5"/>
      <c r="R295" s="12"/>
      <c r="T295" s="2"/>
      <c r="U295" s="8"/>
      <c r="V295" s="29"/>
      <c r="W295" s="16" t="str">
        <f t="shared" si="34"/>
        <v/>
      </c>
      <c r="X295" s="20" t="str">
        <f t="shared" si="35"/>
        <v/>
      </c>
      <c r="Y295" s="5" t="str">
        <f t="shared" si="36"/>
        <v/>
      </c>
      <c r="Z295" s="20" t="str">
        <f t="shared" si="37"/>
        <v/>
      </c>
      <c r="AA295" s="2"/>
      <c r="AB295" s="18" t="str">
        <f t="shared" si="38"/>
        <v/>
      </c>
      <c r="AC295" s="22" t="str">
        <f t="shared" si="39"/>
        <v/>
      </c>
      <c r="AD295" s="2"/>
      <c r="AE295" s="2"/>
      <c r="AF295" s="2"/>
      <c r="AG295" s="2"/>
    </row>
    <row r="296" spans="1:33" ht="21.9" customHeight="1" x14ac:dyDescent="0.2">
      <c r="A296" s="26" t="str">
        <f t="shared" si="32"/>
        <v/>
      </c>
      <c r="B296" s="26" t="str">
        <f t="shared" si="33"/>
        <v/>
      </c>
      <c r="C296" s="27"/>
      <c r="D296" s="71"/>
      <c r="E296" s="71"/>
      <c r="F296" s="71"/>
      <c r="G296" s="71"/>
      <c r="H296" s="71"/>
      <c r="I296" s="5"/>
      <c r="J296" s="20"/>
      <c r="K296" s="5"/>
      <c r="L296" s="20"/>
      <c r="M296" s="5"/>
      <c r="N296" s="20"/>
      <c r="O296" s="5"/>
      <c r="P296" s="7"/>
      <c r="Q296" s="5"/>
      <c r="R296" s="12"/>
      <c r="T296" s="2"/>
      <c r="U296" s="8"/>
      <c r="V296" s="29"/>
      <c r="W296" s="16" t="str">
        <f t="shared" si="34"/>
        <v/>
      </c>
      <c r="X296" s="20" t="str">
        <f t="shared" si="35"/>
        <v/>
      </c>
      <c r="Y296" s="5" t="str">
        <f t="shared" si="36"/>
        <v/>
      </c>
      <c r="Z296" s="20" t="str">
        <f t="shared" si="37"/>
        <v/>
      </c>
      <c r="AA296" s="2"/>
      <c r="AB296" s="18" t="str">
        <f t="shared" si="38"/>
        <v/>
      </c>
      <c r="AC296" s="22" t="str">
        <f t="shared" si="39"/>
        <v/>
      </c>
      <c r="AD296" s="2"/>
      <c r="AE296" s="2"/>
      <c r="AF296" s="2"/>
      <c r="AG296" s="2"/>
    </row>
    <row r="297" spans="1:33" ht="21.9" customHeight="1" x14ac:dyDescent="0.2">
      <c r="A297" s="26" t="str">
        <f t="shared" ref="A297:A360" si="40">IF(ISBLANK(C297),"",
  IF(
    OR(ISBLANK(K297),ISBLANK(L297)),C297&amp;" mangler information!",C297&amp;" | "&amp;TEXT(K297,"tt:mm")&amp;", "&amp;TEXT(L297,"dd/mm")
    )
)</f>
        <v/>
      </c>
      <c r="B297" s="26" t="str">
        <f t="shared" ref="B297:B360" si="41">IF(ISBLANK(C297),"",
  IF(
    OR(ISBLANK(O297),ISBLANK(P297)),C297&amp;" mangler information!",C297&amp;" | "&amp;TEXT(O297,"tt:mm")&amp;", "&amp;TEXT(P297,"dd/mm")
    )
)</f>
        <v/>
      </c>
      <c r="C297" s="27"/>
      <c r="D297" s="71"/>
      <c r="E297" s="71"/>
      <c r="F297" s="71"/>
      <c r="G297" s="71"/>
      <c r="H297" s="71"/>
      <c r="I297" s="5"/>
      <c r="J297" s="20"/>
      <c r="K297" s="5"/>
      <c r="L297" s="20"/>
      <c r="M297" s="5"/>
      <c r="N297" s="20"/>
      <c r="O297" s="5"/>
      <c r="P297" s="7"/>
      <c r="Q297" s="5"/>
      <c r="R297" s="12"/>
      <c r="T297" s="2"/>
      <c r="U297" s="8"/>
      <c r="V297" s="29"/>
      <c r="W297" s="16" t="str">
        <f t="shared" si="34"/>
        <v/>
      </c>
      <c r="X297" s="20" t="str">
        <f t="shared" si="35"/>
        <v/>
      </c>
      <c r="Y297" s="5" t="str">
        <f t="shared" si="36"/>
        <v/>
      </c>
      <c r="Z297" s="20" t="str">
        <f t="shared" si="37"/>
        <v/>
      </c>
      <c r="AA297" s="2"/>
      <c r="AB297" s="18" t="str">
        <f t="shared" si="38"/>
        <v/>
      </c>
      <c r="AC297" s="22" t="str">
        <f t="shared" si="39"/>
        <v/>
      </c>
      <c r="AD297" s="2"/>
      <c r="AE297" s="2"/>
      <c r="AF297" s="2"/>
      <c r="AG297" s="2"/>
    </row>
    <row r="298" spans="1:33" ht="21.9" customHeight="1" x14ac:dyDescent="0.2">
      <c r="A298" s="26" t="str">
        <f t="shared" si="40"/>
        <v/>
      </c>
      <c r="B298" s="26" t="str">
        <f t="shared" si="41"/>
        <v/>
      </c>
      <c r="C298" s="27"/>
      <c r="D298" s="71"/>
      <c r="E298" s="71"/>
      <c r="F298" s="71"/>
      <c r="G298" s="71"/>
      <c r="H298" s="71"/>
      <c r="I298" s="5"/>
      <c r="J298" s="20"/>
      <c r="K298" s="5"/>
      <c r="L298" s="20"/>
      <c r="M298" s="5"/>
      <c r="N298" s="20"/>
      <c r="O298" s="5"/>
      <c r="P298" s="7"/>
      <c r="Q298" s="5"/>
      <c r="R298" s="12"/>
      <c r="T298" s="2"/>
      <c r="U298" s="8"/>
      <c r="V298" s="29"/>
      <c r="W298" s="16" t="str">
        <f t="shared" si="34"/>
        <v/>
      </c>
      <c r="X298" s="20" t="str">
        <f t="shared" si="35"/>
        <v/>
      </c>
      <c r="Y298" s="5" t="str">
        <f t="shared" si="36"/>
        <v/>
      </c>
      <c r="Z298" s="20" t="str">
        <f t="shared" si="37"/>
        <v/>
      </c>
      <c r="AA298" s="2"/>
      <c r="AB298" s="18" t="str">
        <f t="shared" si="38"/>
        <v/>
      </c>
      <c r="AC298" s="22" t="str">
        <f t="shared" si="39"/>
        <v/>
      </c>
      <c r="AD298" s="2"/>
      <c r="AE298" s="2"/>
      <c r="AF298" s="2"/>
      <c r="AG298" s="2"/>
    </row>
    <row r="299" spans="1:33" ht="21.9" customHeight="1" x14ac:dyDescent="0.2">
      <c r="A299" s="26" t="str">
        <f t="shared" si="40"/>
        <v/>
      </c>
      <c r="B299" s="26" t="str">
        <f t="shared" si="41"/>
        <v/>
      </c>
      <c r="C299" s="27"/>
      <c r="D299" s="71"/>
      <c r="E299" s="71"/>
      <c r="F299" s="71"/>
      <c r="G299" s="71"/>
      <c r="H299" s="71"/>
      <c r="I299" s="5"/>
      <c r="J299" s="20"/>
      <c r="K299" s="5"/>
      <c r="L299" s="20"/>
      <c r="M299" s="5"/>
      <c r="N299" s="20"/>
      <c r="O299" s="5"/>
      <c r="P299" s="7"/>
      <c r="Q299" s="5"/>
      <c r="R299" s="12"/>
      <c r="T299" s="2"/>
      <c r="U299" s="8"/>
      <c r="V299" s="29"/>
      <c r="W299" s="16" t="str">
        <f t="shared" si="34"/>
        <v/>
      </c>
      <c r="X299" s="20" t="str">
        <f t="shared" si="35"/>
        <v/>
      </c>
      <c r="Y299" s="5" t="str">
        <f t="shared" si="36"/>
        <v/>
      </c>
      <c r="Z299" s="20" t="str">
        <f t="shared" si="37"/>
        <v/>
      </c>
      <c r="AA299" s="2"/>
      <c r="AB299" s="18" t="str">
        <f t="shared" si="38"/>
        <v/>
      </c>
      <c r="AC299" s="22" t="str">
        <f t="shared" si="39"/>
        <v/>
      </c>
      <c r="AD299" s="2"/>
      <c r="AE299" s="2"/>
      <c r="AF299" s="2"/>
      <c r="AG299" s="2"/>
    </row>
    <row r="300" spans="1:33" ht="21.9" customHeight="1" x14ac:dyDescent="0.2">
      <c r="A300" s="26" t="str">
        <f t="shared" si="40"/>
        <v/>
      </c>
      <c r="B300" s="26" t="str">
        <f t="shared" si="41"/>
        <v/>
      </c>
      <c r="C300" s="27"/>
      <c r="D300" s="71"/>
      <c r="E300" s="71"/>
      <c r="F300" s="71"/>
      <c r="G300" s="71"/>
      <c r="H300" s="71"/>
      <c r="I300" s="5"/>
      <c r="J300" s="20"/>
      <c r="K300" s="5"/>
      <c r="L300" s="20"/>
      <c r="M300" s="5"/>
      <c r="N300" s="20"/>
      <c r="O300" s="5"/>
      <c r="P300" s="7"/>
      <c r="Q300" s="5"/>
      <c r="R300" s="12"/>
      <c r="T300" s="2"/>
      <c r="U300" s="8"/>
      <c r="V300" s="29"/>
      <c r="W300" s="16" t="str">
        <f t="shared" si="34"/>
        <v/>
      </c>
      <c r="X300" s="20" t="str">
        <f t="shared" si="35"/>
        <v/>
      </c>
      <c r="Y300" s="5" t="str">
        <f t="shared" si="36"/>
        <v/>
      </c>
      <c r="Z300" s="20" t="str">
        <f t="shared" si="37"/>
        <v/>
      </c>
      <c r="AA300" s="2"/>
      <c r="AB300" s="18" t="str">
        <f t="shared" si="38"/>
        <v/>
      </c>
      <c r="AC300" s="22" t="str">
        <f t="shared" si="39"/>
        <v/>
      </c>
      <c r="AD300" s="2"/>
      <c r="AE300" s="2"/>
      <c r="AF300" s="2"/>
      <c r="AG300" s="2"/>
    </row>
    <row r="301" spans="1:33" ht="21.9" customHeight="1" x14ac:dyDescent="0.2">
      <c r="A301" s="26" t="str">
        <f t="shared" si="40"/>
        <v/>
      </c>
      <c r="B301" s="26" t="str">
        <f t="shared" si="41"/>
        <v/>
      </c>
      <c r="C301" s="27"/>
      <c r="D301" s="71"/>
      <c r="E301" s="71"/>
      <c r="F301" s="71"/>
      <c r="G301" s="71"/>
      <c r="H301" s="71"/>
      <c r="I301" s="5"/>
      <c r="J301" s="20"/>
      <c r="K301" s="5"/>
      <c r="L301" s="20"/>
      <c r="M301" s="5"/>
      <c r="N301" s="20"/>
      <c r="O301" s="5"/>
      <c r="P301" s="7"/>
      <c r="Q301" s="5"/>
      <c r="R301" s="12"/>
      <c r="T301" s="2"/>
      <c r="U301" s="8"/>
      <c r="V301" s="29"/>
      <c r="W301" s="16" t="str">
        <f t="shared" si="34"/>
        <v/>
      </c>
      <c r="X301" s="20" t="str">
        <f t="shared" si="35"/>
        <v/>
      </c>
      <c r="Y301" s="5" t="str">
        <f t="shared" si="36"/>
        <v/>
      </c>
      <c r="Z301" s="20" t="str">
        <f t="shared" si="37"/>
        <v/>
      </c>
      <c r="AA301" s="2"/>
      <c r="AB301" s="18" t="str">
        <f t="shared" si="38"/>
        <v/>
      </c>
      <c r="AC301" s="22" t="str">
        <f t="shared" si="39"/>
        <v/>
      </c>
      <c r="AD301" s="2"/>
      <c r="AE301" s="2"/>
      <c r="AF301" s="2"/>
      <c r="AG301" s="2"/>
    </row>
    <row r="302" spans="1:33" ht="21.9" customHeight="1" x14ac:dyDescent="0.2">
      <c r="A302" s="26" t="str">
        <f t="shared" si="40"/>
        <v/>
      </c>
      <c r="B302" s="26" t="str">
        <f t="shared" si="41"/>
        <v/>
      </c>
      <c r="C302" s="27"/>
      <c r="D302" s="71"/>
      <c r="E302" s="71"/>
      <c r="F302" s="71"/>
      <c r="G302" s="71"/>
      <c r="H302" s="71"/>
      <c r="I302" s="5"/>
      <c r="J302" s="20"/>
      <c r="K302" s="5"/>
      <c r="L302" s="20"/>
      <c r="M302" s="5"/>
      <c r="N302" s="20"/>
      <c r="O302" s="5"/>
      <c r="P302" s="7"/>
      <c r="Q302" s="5"/>
      <c r="R302" s="12"/>
      <c r="T302" s="2"/>
      <c r="U302" s="8"/>
      <c r="V302" s="29"/>
      <c r="W302" s="16" t="str">
        <f t="shared" si="34"/>
        <v/>
      </c>
      <c r="X302" s="20" t="str">
        <f t="shared" si="35"/>
        <v/>
      </c>
      <c r="Y302" s="5" t="str">
        <f t="shared" si="36"/>
        <v/>
      </c>
      <c r="Z302" s="20" t="str">
        <f t="shared" si="37"/>
        <v/>
      </c>
      <c r="AA302" s="2"/>
      <c r="AB302" s="18" t="str">
        <f t="shared" si="38"/>
        <v/>
      </c>
      <c r="AC302" s="22" t="str">
        <f t="shared" si="39"/>
        <v/>
      </c>
      <c r="AD302" s="2"/>
      <c r="AE302" s="2"/>
      <c r="AF302" s="2"/>
      <c r="AG302" s="2"/>
    </row>
    <row r="303" spans="1:33" ht="21.9" customHeight="1" x14ac:dyDescent="0.2">
      <c r="A303" s="26" t="str">
        <f t="shared" si="40"/>
        <v/>
      </c>
      <c r="B303" s="26" t="str">
        <f t="shared" si="41"/>
        <v/>
      </c>
      <c r="C303" s="27"/>
      <c r="D303" s="71"/>
      <c r="E303" s="71"/>
      <c r="F303" s="71"/>
      <c r="G303" s="71"/>
      <c r="H303" s="71"/>
      <c r="I303" s="5"/>
      <c r="J303" s="20"/>
      <c r="K303" s="5"/>
      <c r="L303" s="20"/>
      <c r="M303" s="5"/>
      <c r="N303" s="20"/>
      <c r="O303" s="5"/>
      <c r="P303" s="7"/>
      <c r="Q303" s="5"/>
      <c r="R303" s="12"/>
      <c r="T303" s="2"/>
      <c r="U303" s="8"/>
      <c r="V303" s="29"/>
      <c r="W303" s="16" t="str">
        <f t="shared" si="34"/>
        <v/>
      </c>
      <c r="X303" s="20" t="str">
        <f t="shared" si="35"/>
        <v/>
      </c>
      <c r="Y303" s="5" t="str">
        <f t="shared" si="36"/>
        <v/>
      </c>
      <c r="Z303" s="20" t="str">
        <f t="shared" si="37"/>
        <v/>
      </c>
      <c r="AA303" s="2"/>
      <c r="AB303" s="18" t="str">
        <f t="shared" si="38"/>
        <v/>
      </c>
      <c r="AC303" s="22" t="str">
        <f t="shared" si="39"/>
        <v/>
      </c>
      <c r="AD303" s="2"/>
      <c r="AE303" s="2"/>
      <c r="AF303" s="2"/>
      <c r="AG303" s="2"/>
    </row>
    <row r="304" spans="1:33" ht="21.9" customHeight="1" x14ac:dyDescent="0.2">
      <c r="A304" s="26" t="str">
        <f t="shared" si="40"/>
        <v/>
      </c>
      <c r="B304" s="26" t="str">
        <f t="shared" si="41"/>
        <v/>
      </c>
      <c r="C304" s="27"/>
      <c r="D304" s="71"/>
      <c r="E304" s="71"/>
      <c r="F304" s="71"/>
      <c r="G304" s="71"/>
      <c r="H304" s="71"/>
      <c r="I304" s="5"/>
      <c r="J304" s="20"/>
      <c r="K304" s="5"/>
      <c r="L304" s="20"/>
      <c r="M304" s="5"/>
      <c r="N304" s="20"/>
      <c r="O304" s="5"/>
      <c r="P304" s="7"/>
      <c r="Q304" s="5"/>
      <c r="R304" s="12"/>
      <c r="T304" s="2"/>
      <c r="U304" s="8"/>
      <c r="V304" s="29"/>
      <c r="W304" s="16" t="str">
        <f t="shared" si="34"/>
        <v/>
      </c>
      <c r="X304" s="20" t="str">
        <f t="shared" si="35"/>
        <v/>
      </c>
      <c r="Y304" s="5" t="str">
        <f t="shared" si="36"/>
        <v/>
      </c>
      <c r="Z304" s="20" t="str">
        <f t="shared" si="37"/>
        <v/>
      </c>
      <c r="AA304" s="2"/>
      <c r="AB304" s="18" t="str">
        <f t="shared" si="38"/>
        <v/>
      </c>
      <c r="AC304" s="22" t="str">
        <f t="shared" si="39"/>
        <v/>
      </c>
      <c r="AD304" s="2"/>
      <c r="AE304" s="2"/>
      <c r="AF304" s="2"/>
      <c r="AG304" s="2"/>
    </row>
    <row r="305" spans="1:33" ht="21.9" customHeight="1" x14ac:dyDescent="0.2">
      <c r="A305" s="26" t="str">
        <f t="shared" si="40"/>
        <v/>
      </c>
      <c r="B305" s="26" t="str">
        <f t="shared" si="41"/>
        <v/>
      </c>
      <c r="C305" s="27"/>
      <c r="D305" s="71"/>
      <c r="E305" s="71"/>
      <c r="F305" s="71"/>
      <c r="G305" s="71"/>
      <c r="H305" s="71"/>
      <c r="I305" s="5"/>
      <c r="J305" s="20"/>
      <c r="K305" s="5"/>
      <c r="L305" s="20"/>
      <c r="M305" s="5"/>
      <c r="N305" s="20"/>
      <c r="O305" s="5"/>
      <c r="P305" s="7"/>
      <c r="Q305" s="5"/>
      <c r="R305" s="12"/>
      <c r="T305" s="2"/>
      <c r="U305" s="8"/>
      <c r="V305" s="29"/>
      <c r="W305" s="16" t="str">
        <f t="shared" si="34"/>
        <v/>
      </c>
      <c r="X305" s="20" t="str">
        <f t="shared" si="35"/>
        <v/>
      </c>
      <c r="Y305" s="5" t="str">
        <f t="shared" si="36"/>
        <v/>
      </c>
      <c r="Z305" s="20" t="str">
        <f t="shared" si="37"/>
        <v/>
      </c>
      <c r="AA305" s="2"/>
      <c r="AB305" s="18" t="str">
        <f t="shared" si="38"/>
        <v/>
      </c>
      <c r="AC305" s="22" t="str">
        <f t="shared" si="39"/>
        <v/>
      </c>
      <c r="AD305" s="2"/>
      <c r="AE305" s="2"/>
      <c r="AF305" s="2"/>
      <c r="AG305" s="2"/>
    </row>
    <row r="306" spans="1:33" ht="21.9" customHeight="1" x14ac:dyDescent="0.2">
      <c r="A306" s="26" t="str">
        <f t="shared" si="40"/>
        <v/>
      </c>
      <c r="B306" s="26" t="str">
        <f t="shared" si="41"/>
        <v/>
      </c>
      <c r="C306" s="27"/>
      <c r="D306" s="71"/>
      <c r="E306" s="71"/>
      <c r="F306" s="71"/>
      <c r="G306" s="71"/>
      <c r="H306" s="71"/>
      <c r="I306" s="5"/>
      <c r="J306" s="20"/>
      <c r="K306" s="5"/>
      <c r="L306" s="20"/>
      <c r="M306" s="5"/>
      <c r="N306" s="20"/>
      <c r="O306" s="5"/>
      <c r="P306" s="7"/>
      <c r="Q306" s="5"/>
      <c r="R306" s="12"/>
      <c r="T306" s="2"/>
      <c r="U306" s="8"/>
      <c r="V306" s="29"/>
      <c r="W306" s="16" t="str">
        <f t="shared" si="34"/>
        <v/>
      </c>
      <c r="X306" s="20" t="str">
        <f t="shared" si="35"/>
        <v/>
      </c>
      <c r="Y306" s="5" t="str">
        <f t="shared" si="36"/>
        <v/>
      </c>
      <c r="Z306" s="20" t="str">
        <f t="shared" si="37"/>
        <v/>
      </c>
      <c r="AA306" s="2"/>
      <c r="AB306" s="18" t="str">
        <f t="shared" si="38"/>
        <v/>
      </c>
      <c r="AC306" s="22" t="str">
        <f t="shared" si="39"/>
        <v/>
      </c>
      <c r="AD306" s="2"/>
      <c r="AE306" s="2"/>
      <c r="AF306" s="2"/>
      <c r="AG306" s="2"/>
    </row>
    <row r="307" spans="1:33" ht="21.9" customHeight="1" x14ac:dyDescent="0.2">
      <c r="A307" s="26" t="str">
        <f t="shared" si="40"/>
        <v/>
      </c>
      <c r="B307" s="26" t="str">
        <f t="shared" si="41"/>
        <v/>
      </c>
      <c r="C307" s="27"/>
      <c r="D307" s="71"/>
      <c r="E307" s="71"/>
      <c r="F307" s="71"/>
      <c r="G307" s="71"/>
      <c r="H307" s="71"/>
      <c r="I307" s="5"/>
      <c r="J307" s="20"/>
      <c r="K307" s="5"/>
      <c r="L307" s="20"/>
      <c r="M307" s="5"/>
      <c r="N307" s="20"/>
      <c r="O307" s="5"/>
      <c r="P307" s="7"/>
      <c r="Q307" s="5"/>
      <c r="R307" s="12"/>
      <c r="T307" s="2"/>
      <c r="U307" s="8"/>
      <c r="V307" s="29"/>
      <c r="W307" s="16" t="str">
        <f t="shared" si="34"/>
        <v/>
      </c>
      <c r="X307" s="20" t="str">
        <f t="shared" si="35"/>
        <v/>
      </c>
      <c r="Y307" s="5" t="str">
        <f t="shared" si="36"/>
        <v/>
      </c>
      <c r="Z307" s="20" t="str">
        <f t="shared" si="37"/>
        <v/>
      </c>
      <c r="AA307" s="2"/>
      <c r="AB307" s="18" t="str">
        <f t="shared" si="38"/>
        <v/>
      </c>
      <c r="AC307" s="22" t="str">
        <f t="shared" si="39"/>
        <v/>
      </c>
      <c r="AD307" s="2"/>
      <c r="AE307" s="2"/>
      <c r="AF307" s="2"/>
      <c r="AG307" s="2"/>
    </row>
    <row r="308" spans="1:33" ht="21.9" customHeight="1" x14ac:dyDescent="0.2">
      <c r="A308" s="26" t="str">
        <f t="shared" si="40"/>
        <v/>
      </c>
      <c r="B308" s="26" t="str">
        <f t="shared" si="41"/>
        <v/>
      </c>
      <c r="C308" s="27"/>
      <c r="D308" s="71"/>
      <c r="E308" s="71"/>
      <c r="F308" s="71"/>
      <c r="G308" s="71"/>
      <c r="H308" s="71"/>
      <c r="I308" s="5"/>
      <c r="J308" s="20"/>
      <c r="K308" s="5"/>
      <c r="L308" s="20"/>
      <c r="M308" s="5"/>
      <c r="N308" s="20"/>
      <c r="O308" s="5"/>
      <c r="P308" s="7"/>
      <c r="Q308" s="5"/>
      <c r="R308" s="12"/>
      <c r="T308" s="2"/>
      <c r="U308" s="8"/>
      <c r="V308" s="29"/>
      <c r="W308" s="16" t="str">
        <f t="shared" si="34"/>
        <v/>
      </c>
      <c r="X308" s="20" t="str">
        <f t="shared" si="35"/>
        <v/>
      </c>
      <c r="Y308" s="5" t="str">
        <f t="shared" si="36"/>
        <v/>
      </c>
      <c r="Z308" s="20" t="str">
        <f t="shared" si="37"/>
        <v/>
      </c>
      <c r="AA308" s="2"/>
      <c r="AB308" s="18" t="str">
        <f t="shared" si="38"/>
        <v/>
      </c>
      <c r="AC308" s="22" t="str">
        <f t="shared" si="39"/>
        <v/>
      </c>
      <c r="AD308" s="2"/>
      <c r="AE308" s="2"/>
      <c r="AF308" s="2"/>
      <c r="AG308" s="2"/>
    </row>
    <row r="309" spans="1:33" ht="21.9" customHeight="1" x14ac:dyDescent="0.2">
      <c r="A309" s="26" t="str">
        <f t="shared" si="40"/>
        <v/>
      </c>
      <c r="B309" s="26" t="str">
        <f t="shared" si="41"/>
        <v/>
      </c>
      <c r="C309" s="27"/>
      <c r="D309" s="71"/>
      <c r="E309" s="71"/>
      <c r="F309" s="71"/>
      <c r="G309" s="71"/>
      <c r="H309" s="71"/>
      <c r="I309" s="5"/>
      <c r="J309" s="20"/>
      <c r="K309" s="5"/>
      <c r="L309" s="20"/>
      <c r="M309" s="5"/>
      <c r="N309" s="20"/>
      <c r="O309" s="5"/>
      <c r="P309" s="7"/>
      <c r="Q309" s="5"/>
      <c r="R309" s="12"/>
      <c r="T309" s="2"/>
      <c r="U309" s="8"/>
      <c r="V309" s="29"/>
      <c r="W309" s="16" t="str">
        <f t="shared" si="34"/>
        <v/>
      </c>
      <c r="X309" s="20" t="str">
        <f t="shared" si="35"/>
        <v/>
      </c>
      <c r="Y309" s="5" t="str">
        <f t="shared" si="36"/>
        <v/>
      </c>
      <c r="Z309" s="20" t="str">
        <f t="shared" si="37"/>
        <v/>
      </c>
      <c r="AA309" s="2"/>
      <c r="AB309" s="18" t="str">
        <f t="shared" si="38"/>
        <v/>
      </c>
      <c r="AC309" s="22" t="str">
        <f t="shared" si="39"/>
        <v/>
      </c>
      <c r="AD309" s="2"/>
      <c r="AE309" s="2"/>
      <c r="AF309" s="2"/>
      <c r="AG309" s="2"/>
    </row>
    <row r="310" spans="1:33" ht="21.9" customHeight="1" x14ac:dyDescent="0.2">
      <c r="A310" s="26" t="str">
        <f t="shared" si="40"/>
        <v/>
      </c>
      <c r="B310" s="26" t="str">
        <f t="shared" si="41"/>
        <v/>
      </c>
      <c r="C310" s="27"/>
      <c r="D310" s="71"/>
      <c r="E310" s="71"/>
      <c r="F310" s="71"/>
      <c r="G310" s="71"/>
      <c r="H310" s="71"/>
      <c r="I310" s="5"/>
      <c r="J310" s="20"/>
      <c r="K310" s="5"/>
      <c r="L310" s="20"/>
      <c r="M310" s="5"/>
      <c r="N310" s="20"/>
      <c r="O310" s="5"/>
      <c r="P310" s="7"/>
      <c r="Q310" s="5"/>
      <c r="R310" s="12"/>
      <c r="T310" s="2"/>
      <c r="U310" s="8"/>
      <c r="V310" s="29"/>
      <c r="W310" s="16" t="str">
        <f t="shared" si="34"/>
        <v/>
      </c>
      <c r="X310" s="20" t="str">
        <f t="shared" si="35"/>
        <v/>
      </c>
      <c r="Y310" s="5" t="str">
        <f t="shared" si="36"/>
        <v/>
      </c>
      <c r="Z310" s="20" t="str">
        <f t="shared" si="37"/>
        <v/>
      </c>
      <c r="AA310" s="2"/>
      <c r="AB310" s="18" t="str">
        <f t="shared" si="38"/>
        <v/>
      </c>
      <c r="AC310" s="22" t="str">
        <f t="shared" si="39"/>
        <v/>
      </c>
      <c r="AD310" s="2"/>
      <c r="AE310" s="2"/>
      <c r="AF310" s="2"/>
      <c r="AG310" s="2"/>
    </row>
    <row r="311" spans="1:33" ht="21.9" customHeight="1" x14ac:dyDescent="0.2">
      <c r="A311" s="26" t="str">
        <f t="shared" si="40"/>
        <v/>
      </c>
      <c r="B311" s="26" t="str">
        <f t="shared" si="41"/>
        <v/>
      </c>
      <c r="C311" s="27"/>
      <c r="D311" s="71"/>
      <c r="E311" s="71"/>
      <c r="F311" s="71"/>
      <c r="G311" s="71"/>
      <c r="H311" s="71"/>
      <c r="I311" s="5"/>
      <c r="J311" s="20"/>
      <c r="K311" s="5"/>
      <c r="L311" s="20"/>
      <c r="M311" s="5"/>
      <c r="N311" s="20"/>
      <c r="O311" s="5"/>
      <c r="P311" s="7"/>
      <c r="Q311" s="5"/>
      <c r="R311" s="12"/>
      <c r="T311" s="2"/>
      <c r="U311" s="8"/>
      <c r="V311" s="29"/>
      <c r="W311" s="16" t="str">
        <f t="shared" si="34"/>
        <v/>
      </c>
      <c r="X311" s="20" t="str">
        <f t="shared" si="35"/>
        <v/>
      </c>
      <c r="Y311" s="5" t="str">
        <f t="shared" si="36"/>
        <v/>
      </c>
      <c r="Z311" s="20" t="str">
        <f t="shared" si="37"/>
        <v/>
      </c>
      <c r="AA311" s="2"/>
      <c r="AB311" s="18" t="str">
        <f t="shared" si="38"/>
        <v/>
      </c>
      <c r="AC311" s="22" t="str">
        <f t="shared" si="39"/>
        <v/>
      </c>
      <c r="AD311" s="2"/>
      <c r="AE311" s="2"/>
      <c r="AF311" s="2"/>
      <c r="AG311" s="2"/>
    </row>
    <row r="312" spans="1:33" ht="21.9" customHeight="1" x14ac:dyDescent="0.2">
      <c r="A312" s="26" t="str">
        <f t="shared" si="40"/>
        <v/>
      </c>
      <c r="B312" s="26" t="str">
        <f t="shared" si="41"/>
        <v/>
      </c>
      <c r="C312" s="27"/>
      <c r="D312" s="71"/>
      <c r="E312" s="71"/>
      <c r="F312" s="71"/>
      <c r="G312" s="71"/>
      <c r="H312" s="71"/>
      <c r="I312" s="5"/>
      <c r="J312" s="20"/>
      <c r="K312" s="5"/>
      <c r="L312" s="20"/>
      <c r="M312" s="5"/>
      <c r="N312" s="20"/>
      <c r="O312" s="5"/>
      <c r="P312" s="7"/>
      <c r="Q312" s="5"/>
      <c r="R312" s="12"/>
      <c r="T312" s="2"/>
      <c r="U312" s="8"/>
      <c r="V312" s="29"/>
      <c r="W312" s="16" t="str">
        <f t="shared" si="34"/>
        <v/>
      </c>
      <c r="X312" s="20" t="str">
        <f t="shared" si="35"/>
        <v/>
      </c>
      <c r="Y312" s="5" t="str">
        <f t="shared" si="36"/>
        <v/>
      </c>
      <c r="Z312" s="20" t="str">
        <f t="shared" si="37"/>
        <v/>
      </c>
      <c r="AA312" s="2"/>
      <c r="AB312" s="18" t="str">
        <f t="shared" si="38"/>
        <v/>
      </c>
      <c r="AC312" s="22" t="str">
        <f t="shared" si="39"/>
        <v/>
      </c>
      <c r="AD312" s="2"/>
      <c r="AE312" s="2"/>
      <c r="AF312" s="2"/>
      <c r="AG312" s="2"/>
    </row>
    <row r="313" spans="1:33" ht="21.9" customHeight="1" x14ac:dyDescent="0.2">
      <c r="A313" s="26" t="str">
        <f t="shared" si="40"/>
        <v/>
      </c>
      <c r="B313" s="26" t="str">
        <f t="shared" si="41"/>
        <v/>
      </c>
      <c r="C313" s="27"/>
      <c r="D313" s="71"/>
      <c r="E313" s="71"/>
      <c r="F313" s="71"/>
      <c r="G313" s="71"/>
      <c r="H313" s="71"/>
      <c r="I313" s="5"/>
      <c r="J313" s="20"/>
      <c r="K313" s="5"/>
      <c r="L313" s="20"/>
      <c r="M313" s="5"/>
      <c r="N313" s="20"/>
      <c r="O313" s="5"/>
      <c r="P313" s="7"/>
      <c r="Q313" s="5"/>
      <c r="R313" s="12"/>
      <c r="T313" s="2"/>
      <c r="U313" s="8"/>
      <c r="V313" s="29"/>
      <c r="W313" s="16" t="str">
        <f t="shared" si="34"/>
        <v/>
      </c>
      <c r="X313" s="20" t="str">
        <f t="shared" si="35"/>
        <v/>
      </c>
      <c r="Y313" s="5" t="str">
        <f t="shared" si="36"/>
        <v/>
      </c>
      <c r="Z313" s="20" t="str">
        <f t="shared" si="37"/>
        <v/>
      </c>
      <c r="AA313" s="2"/>
      <c r="AB313" s="18" t="str">
        <f t="shared" si="38"/>
        <v/>
      </c>
      <c r="AC313" s="22" t="str">
        <f t="shared" si="39"/>
        <v/>
      </c>
      <c r="AD313" s="2"/>
      <c r="AE313" s="2"/>
      <c r="AF313" s="2"/>
      <c r="AG313" s="2"/>
    </row>
    <row r="314" spans="1:33" ht="21.9" customHeight="1" x14ac:dyDescent="0.2">
      <c r="A314" s="26" t="str">
        <f t="shared" si="40"/>
        <v/>
      </c>
      <c r="B314" s="26" t="str">
        <f t="shared" si="41"/>
        <v/>
      </c>
      <c r="C314" s="27"/>
      <c r="D314" s="71"/>
      <c r="E314" s="71"/>
      <c r="F314" s="71"/>
      <c r="G314" s="71"/>
      <c r="H314" s="71"/>
      <c r="I314" s="5"/>
      <c r="J314" s="20"/>
      <c r="K314" s="5"/>
      <c r="L314" s="20"/>
      <c r="M314" s="5"/>
      <c r="N314" s="20"/>
      <c r="O314" s="5"/>
      <c r="P314" s="7"/>
      <c r="Q314" s="5"/>
      <c r="R314" s="12"/>
      <c r="T314" s="2"/>
      <c r="U314" s="8"/>
      <c r="V314" s="29"/>
      <c r="W314" s="16" t="str">
        <f t="shared" si="34"/>
        <v/>
      </c>
      <c r="X314" s="20" t="str">
        <f t="shared" si="35"/>
        <v/>
      </c>
      <c r="Y314" s="5" t="str">
        <f t="shared" si="36"/>
        <v/>
      </c>
      <c r="Z314" s="20" t="str">
        <f t="shared" si="37"/>
        <v/>
      </c>
      <c r="AA314" s="2"/>
      <c r="AB314" s="18" t="str">
        <f t="shared" si="38"/>
        <v/>
      </c>
      <c r="AC314" s="22" t="str">
        <f t="shared" si="39"/>
        <v/>
      </c>
      <c r="AD314" s="2"/>
      <c r="AE314" s="2"/>
      <c r="AF314" s="2"/>
      <c r="AG314" s="2"/>
    </row>
    <row r="315" spans="1:33" ht="21.9" customHeight="1" x14ac:dyDescent="0.2">
      <c r="A315" s="26" t="str">
        <f t="shared" si="40"/>
        <v/>
      </c>
      <c r="B315" s="26" t="str">
        <f t="shared" si="41"/>
        <v/>
      </c>
      <c r="C315" s="27"/>
      <c r="D315" s="71"/>
      <c r="E315" s="71"/>
      <c r="F315" s="71"/>
      <c r="G315" s="71"/>
      <c r="H315" s="71"/>
      <c r="I315" s="5"/>
      <c r="J315" s="20"/>
      <c r="K315" s="5"/>
      <c r="L315" s="20"/>
      <c r="M315" s="5"/>
      <c r="N315" s="20"/>
      <c r="O315" s="5"/>
      <c r="P315" s="7"/>
      <c r="Q315" s="5"/>
      <c r="R315" s="12"/>
      <c r="T315" s="2"/>
      <c r="U315" s="8"/>
      <c r="V315" s="29"/>
      <c r="W315" s="16" t="str">
        <f t="shared" si="34"/>
        <v/>
      </c>
      <c r="X315" s="20" t="str">
        <f t="shared" si="35"/>
        <v/>
      </c>
      <c r="Y315" s="5" t="str">
        <f t="shared" si="36"/>
        <v/>
      </c>
      <c r="Z315" s="20" t="str">
        <f t="shared" si="37"/>
        <v/>
      </c>
      <c r="AA315" s="2"/>
      <c r="AB315" s="18" t="str">
        <f t="shared" si="38"/>
        <v/>
      </c>
      <c r="AC315" s="22" t="str">
        <f t="shared" si="39"/>
        <v/>
      </c>
      <c r="AD315" s="2"/>
      <c r="AE315" s="2"/>
      <c r="AF315" s="2"/>
      <c r="AG315" s="2"/>
    </row>
    <row r="316" spans="1:33" ht="21.9" customHeight="1" x14ac:dyDescent="0.2">
      <c r="A316" s="26" t="str">
        <f t="shared" si="40"/>
        <v/>
      </c>
      <c r="B316" s="26" t="str">
        <f t="shared" si="41"/>
        <v/>
      </c>
      <c r="C316" s="27"/>
      <c r="D316" s="71"/>
      <c r="E316" s="71"/>
      <c r="F316" s="71"/>
      <c r="G316" s="71"/>
      <c r="H316" s="71"/>
      <c r="I316" s="5"/>
      <c r="J316" s="20"/>
      <c r="K316" s="5"/>
      <c r="L316" s="20"/>
      <c r="M316" s="5"/>
      <c r="N316" s="20"/>
      <c r="O316" s="5"/>
      <c r="P316" s="7"/>
      <c r="Q316" s="5"/>
      <c r="R316" s="12"/>
      <c r="T316" s="2"/>
      <c r="U316" s="8"/>
      <c r="V316" s="29"/>
      <c r="W316" s="16" t="str">
        <f t="shared" si="34"/>
        <v/>
      </c>
      <c r="X316" s="20" t="str">
        <f t="shared" si="35"/>
        <v/>
      </c>
      <c r="Y316" s="5" t="str">
        <f t="shared" si="36"/>
        <v/>
      </c>
      <c r="Z316" s="20" t="str">
        <f t="shared" si="37"/>
        <v/>
      </c>
      <c r="AA316" s="2"/>
      <c r="AB316" s="18" t="str">
        <f t="shared" si="38"/>
        <v/>
      </c>
      <c r="AC316" s="22" t="str">
        <f t="shared" si="39"/>
        <v/>
      </c>
      <c r="AD316" s="2"/>
      <c r="AE316" s="2"/>
      <c r="AF316" s="2"/>
      <c r="AG316" s="2"/>
    </row>
    <row r="317" spans="1:33" ht="21.9" customHeight="1" x14ac:dyDescent="0.2">
      <c r="A317" s="26" t="str">
        <f t="shared" si="40"/>
        <v/>
      </c>
      <c r="B317" s="26" t="str">
        <f t="shared" si="41"/>
        <v/>
      </c>
      <c r="C317" s="27"/>
      <c r="D317" s="71"/>
      <c r="E317" s="71"/>
      <c r="F317" s="71"/>
      <c r="G317" s="71"/>
      <c r="H317" s="71"/>
      <c r="I317" s="5"/>
      <c r="J317" s="20"/>
      <c r="K317" s="5"/>
      <c r="L317" s="20"/>
      <c r="M317" s="5"/>
      <c r="N317" s="20"/>
      <c r="O317" s="5"/>
      <c r="P317" s="7"/>
      <c r="Q317" s="5"/>
      <c r="R317" s="12"/>
      <c r="T317" s="2"/>
      <c r="U317" s="8"/>
      <c r="V317" s="29"/>
      <c r="W317" s="16" t="str">
        <f t="shared" si="34"/>
        <v/>
      </c>
      <c r="X317" s="20" t="str">
        <f t="shared" si="35"/>
        <v/>
      </c>
      <c r="Y317" s="5" t="str">
        <f t="shared" si="36"/>
        <v/>
      </c>
      <c r="Z317" s="20" t="str">
        <f t="shared" si="37"/>
        <v/>
      </c>
      <c r="AA317" s="2"/>
      <c r="AB317" s="18" t="str">
        <f t="shared" si="38"/>
        <v/>
      </c>
      <c r="AC317" s="22" t="str">
        <f t="shared" si="39"/>
        <v/>
      </c>
      <c r="AD317" s="2"/>
      <c r="AE317" s="2"/>
      <c r="AF317" s="2"/>
      <c r="AG317" s="2"/>
    </row>
    <row r="318" spans="1:33" ht="21.9" customHeight="1" x14ac:dyDescent="0.2">
      <c r="A318" s="26" t="str">
        <f t="shared" si="40"/>
        <v/>
      </c>
      <c r="B318" s="26" t="str">
        <f t="shared" si="41"/>
        <v/>
      </c>
      <c r="C318" s="27"/>
      <c r="D318" s="71"/>
      <c r="E318" s="71"/>
      <c r="F318" s="71"/>
      <c r="G318" s="71"/>
      <c r="H318" s="71"/>
      <c r="I318" s="5"/>
      <c r="J318" s="20"/>
      <c r="K318" s="5"/>
      <c r="L318" s="20"/>
      <c r="M318" s="5"/>
      <c r="N318" s="20"/>
      <c r="O318" s="5"/>
      <c r="P318" s="7"/>
      <c r="Q318" s="5"/>
      <c r="R318" s="12"/>
      <c r="T318" s="2"/>
      <c r="U318" s="8"/>
      <c r="V318" s="29"/>
      <c r="W318" s="16" t="str">
        <f t="shared" si="34"/>
        <v/>
      </c>
      <c r="X318" s="20" t="str">
        <f t="shared" si="35"/>
        <v/>
      </c>
      <c r="Y318" s="5" t="str">
        <f t="shared" si="36"/>
        <v/>
      </c>
      <c r="Z318" s="20" t="str">
        <f t="shared" si="37"/>
        <v/>
      </c>
      <c r="AA318" s="2"/>
      <c r="AB318" s="18" t="str">
        <f t="shared" si="38"/>
        <v/>
      </c>
      <c r="AC318" s="22" t="str">
        <f t="shared" si="39"/>
        <v/>
      </c>
      <c r="AD318" s="2"/>
      <c r="AE318" s="2"/>
      <c r="AF318" s="2"/>
      <c r="AG318" s="2"/>
    </row>
    <row r="319" spans="1:33" ht="21.9" customHeight="1" x14ac:dyDescent="0.2">
      <c r="A319" s="26" t="str">
        <f t="shared" si="40"/>
        <v/>
      </c>
      <c r="B319" s="26" t="str">
        <f t="shared" si="41"/>
        <v/>
      </c>
      <c r="C319" s="27"/>
      <c r="D319" s="71"/>
      <c r="E319" s="71"/>
      <c r="F319" s="71"/>
      <c r="G319" s="71"/>
      <c r="H319" s="71"/>
      <c r="I319" s="5"/>
      <c r="J319" s="20"/>
      <c r="K319" s="5"/>
      <c r="L319" s="20"/>
      <c r="M319" s="5"/>
      <c r="N319" s="20"/>
      <c r="O319" s="5"/>
      <c r="P319" s="7"/>
      <c r="Q319" s="5"/>
      <c r="R319" s="12"/>
      <c r="T319" s="2"/>
      <c r="U319" s="8"/>
      <c r="V319" s="29"/>
      <c r="W319" s="16" t="str">
        <f t="shared" si="34"/>
        <v/>
      </c>
      <c r="X319" s="20" t="str">
        <f t="shared" si="35"/>
        <v/>
      </c>
      <c r="Y319" s="5" t="str">
        <f t="shared" si="36"/>
        <v/>
      </c>
      <c r="Z319" s="20" t="str">
        <f t="shared" si="37"/>
        <v/>
      </c>
      <c r="AA319" s="2"/>
      <c r="AB319" s="18" t="str">
        <f t="shared" si="38"/>
        <v/>
      </c>
      <c r="AC319" s="22" t="str">
        <f t="shared" si="39"/>
        <v/>
      </c>
      <c r="AD319" s="2"/>
      <c r="AE319" s="2"/>
      <c r="AF319" s="2"/>
      <c r="AG319" s="2"/>
    </row>
    <row r="320" spans="1:33" ht="21.9" customHeight="1" x14ac:dyDescent="0.2">
      <c r="A320" s="26" t="str">
        <f t="shared" si="40"/>
        <v/>
      </c>
      <c r="B320" s="26" t="str">
        <f t="shared" si="41"/>
        <v/>
      </c>
      <c r="C320" s="27"/>
      <c r="D320" s="71"/>
      <c r="E320" s="71"/>
      <c r="F320" s="71"/>
      <c r="G320" s="71"/>
      <c r="H320" s="71"/>
      <c r="I320" s="5"/>
      <c r="J320" s="20"/>
      <c r="K320" s="5"/>
      <c r="L320" s="20"/>
      <c r="M320" s="5"/>
      <c r="N320" s="20"/>
      <c r="O320" s="5"/>
      <c r="P320" s="7"/>
      <c r="Q320" s="5"/>
      <c r="R320" s="12"/>
      <c r="T320" s="2"/>
      <c r="U320" s="8"/>
      <c r="V320" s="29"/>
      <c r="W320" s="16" t="str">
        <f t="shared" si="34"/>
        <v/>
      </c>
      <c r="X320" s="20" t="str">
        <f t="shared" si="35"/>
        <v/>
      </c>
      <c r="Y320" s="5" t="str">
        <f t="shared" si="36"/>
        <v/>
      </c>
      <c r="Z320" s="20" t="str">
        <f t="shared" si="37"/>
        <v/>
      </c>
      <c r="AA320" s="2"/>
      <c r="AB320" s="18" t="str">
        <f t="shared" si="38"/>
        <v/>
      </c>
      <c r="AC320" s="22" t="str">
        <f t="shared" si="39"/>
        <v/>
      </c>
      <c r="AD320" s="2"/>
      <c r="AE320" s="2"/>
      <c r="AF320" s="2"/>
      <c r="AG320" s="2"/>
    </row>
    <row r="321" spans="1:33" ht="21.9" customHeight="1" x14ac:dyDescent="0.2">
      <c r="A321" s="26" t="str">
        <f t="shared" si="40"/>
        <v/>
      </c>
      <c r="B321" s="26" t="str">
        <f t="shared" si="41"/>
        <v/>
      </c>
      <c r="C321" s="27"/>
      <c r="D321" s="71"/>
      <c r="E321" s="71"/>
      <c r="F321" s="71"/>
      <c r="G321" s="71"/>
      <c r="H321" s="71"/>
      <c r="I321" s="5"/>
      <c r="J321" s="20"/>
      <c r="K321" s="5"/>
      <c r="L321" s="20"/>
      <c r="M321" s="5"/>
      <c r="N321" s="20"/>
      <c r="O321" s="5"/>
      <c r="P321" s="7"/>
      <c r="Q321" s="5"/>
      <c r="R321" s="12"/>
      <c r="T321" s="2"/>
      <c r="U321" s="8"/>
      <c r="V321" s="29"/>
      <c r="W321" s="16" t="str">
        <f t="shared" si="34"/>
        <v/>
      </c>
      <c r="X321" s="20" t="str">
        <f t="shared" si="35"/>
        <v/>
      </c>
      <c r="Y321" s="5" t="str">
        <f t="shared" si="36"/>
        <v/>
      </c>
      <c r="Z321" s="20" t="str">
        <f t="shared" si="37"/>
        <v/>
      </c>
      <c r="AA321" s="2"/>
      <c r="AB321" s="18" t="str">
        <f t="shared" si="38"/>
        <v/>
      </c>
      <c r="AC321" s="22" t="str">
        <f t="shared" si="39"/>
        <v/>
      </c>
      <c r="AD321" s="2"/>
      <c r="AE321" s="2"/>
      <c r="AF321" s="2"/>
      <c r="AG321" s="2"/>
    </row>
    <row r="322" spans="1:33" ht="21.9" customHeight="1" x14ac:dyDescent="0.2">
      <c r="A322" s="26" t="str">
        <f t="shared" si="40"/>
        <v/>
      </c>
      <c r="B322" s="26" t="str">
        <f t="shared" si="41"/>
        <v/>
      </c>
      <c r="C322" s="27"/>
      <c r="D322" s="71"/>
      <c r="E322" s="71"/>
      <c r="F322" s="71"/>
      <c r="G322" s="71"/>
      <c r="H322" s="71"/>
      <c r="I322" s="5"/>
      <c r="J322" s="20"/>
      <c r="K322" s="5"/>
      <c r="L322" s="20"/>
      <c r="M322" s="5"/>
      <c r="N322" s="20"/>
      <c r="O322" s="5"/>
      <c r="P322" s="7"/>
      <c r="Q322" s="5"/>
      <c r="R322" s="12"/>
      <c r="T322" s="2"/>
      <c r="U322" s="8"/>
      <c r="V322" s="29"/>
      <c r="W322" s="16" t="str">
        <f t="shared" si="34"/>
        <v/>
      </c>
      <c r="X322" s="20" t="str">
        <f t="shared" si="35"/>
        <v/>
      </c>
      <c r="Y322" s="5" t="str">
        <f t="shared" si="36"/>
        <v/>
      </c>
      <c r="Z322" s="20" t="str">
        <f t="shared" si="37"/>
        <v/>
      </c>
      <c r="AA322" s="2"/>
      <c r="AB322" s="18" t="str">
        <f t="shared" si="38"/>
        <v/>
      </c>
      <c r="AC322" s="22" t="str">
        <f t="shared" si="39"/>
        <v/>
      </c>
      <c r="AD322" s="2"/>
      <c r="AE322" s="2"/>
      <c r="AF322" s="2"/>
      <c r="AG322" s="2"/>
    </row>
    <row r="323" spans="1:33" ht="21.9" customHeight="1" x14ac:dyDescent="0.2">
      <c r="A323" s="26" t="str">
        <f t="shared" si="40"/>
        <v/>
      </c>
      <c r="B323" s="26" t="str">
        <f t="shared" si="41"/>
        <v/>
      </c>
      <c r="C323" s="27"/>
      <c r="D323" s="71"/>
      <c r="E323" s="71"/>
      <c r="F323" s="71"/>
      <c r="G323" s="71"/>
      <c r="H323" s="71"/>
      <c r="I323" s="5"/>
      <c r="J323" s="20"/>
      <c r="K323" s="5"/>
      <c r="L323" s="20"/>
      <c r="M323" s="5"/>
      <c r="N323" s="20"/>
      <c r="O323" s="5"/>
      <c r="P323" s="7"/>
      <c r="Q323" s="5"/>
      <c r="R323" s="12"/>
      <c r="T323" s="2"/>
      <c r="U323" s="8"/>
      <c r="V323" s="29"/>
      <c r="W323" s="16" t="str">
        <f t="shared" si="34"/>
        <v/>
      </c>
      <c r="X323" s="20" t="str">
        <f t="shared" si="35"/>
        <v/>
      </c>
      <c r="Y323" s="5" t="str">
        <f t="shared" si="36"/>
        <v/>
      </c>
      <c r="Z323" s="20" t="str">
        <f t="shared" si="37"/>
        <v/>
      </c>
      <c r="AA323" s="2"/>
      <c r="AB323" s="18" t="str">
        <f t="shared" si="38"/>
        <v/>
      </c>
      <c r="AC323" s="22" t="str">
        <f t="shared" si="39"/>
        <v/>
      </c>
      <c r="AD323" s="2"/>
      <c r="AE323" s="2"/>
      <c r="AF323" s="2"/>
      <c r="AG323" s="2"/>
    </row>
    <row r="324" spans="1:33" ht="21.9" customHeight="1" x14ac:dyDescent="0.2">
      <c r="A324" s="26" t="str">
        <f t="shared" si="40"/>
        <v/>
      </c>
      <c r="B324" s="26" t="str">
        <f t="shared" si="41"/>
        <v/>
      </c>
      <c r="C324" s="27"/>
      <c r="D324" s="71"/>
      <c r="E324" s="71"/>
      <c r="F324" s="71"/>
      <c r="G324" s="71"/>
      <c r="H324" s="71"/>
      <c r="I324" s="5"/>
      <c r="J324" s="20"/>
      <c r="K324" s="5"/>
      <c r="L324" s="20"/>
      <c r="M324" s="5"/>
      <c r="N324" s="20"/>
      <c r="O324" s="5"/>
      <c r="P324" s="7"/>
      <c r="Q324" s="5"/>
      <c r="R324" s="12"/>
      <c r="T324" s="2"/>
      <c r="U324" s="8"/>
      <c r="V324" s="29"/>
      <c r="W324" s="16" t="str">
        <f t="shared" ref="W324:W387" si="42">IF(
  ISBLANK($V324),"",
    IFERROR(
      (IF(ISBLANK(VLOOKUP($V324,$A$4:$R$503,4,0)),"!",VLOOKUP($V324,$A$4:$R$503,4,0))),""))</f>
        <v/>
      </c>
      <c r="X324" s="20" t="str">
        <f t="shared" ref="X324:X387" si="43">IF(
  ISBLANK($V324),"",
    IFERROR(
      (IF(ISBLANK(VLOOKUP($V324,$A$4:$R$503,5,0)),"!",VLOOKUP($V324,$A$4:$R$503,5,0))),""))</f>
        <v/>
      </c>
      <c r="Y324" s="5" t="str">
        <f t="shared" ref="Y324:Y387" si="44">IF(
  ISBLANK($V324),"",
    IFERROR(
      (IF(ISBLANK(VLOOKUP($V324,$A$4:$R$503,6,0)),"!",VLOOKUP($V324,$A$4:$R$503,6,0))),""))</f>
        <v/>
      </c>
      <c r="Z324" s="20" t="str">
        <f t="shared" ref="Z324:Z387" si="45">IF(
  ISBLANK($V324),"",
    IFERROR(
      (IF(ISBLANK(VLOOKUP($V324,$A$4:$R$503,7,0)),"!",VLOOKUP($V324,$A$4:$R$503,7,0))),""))</f>
        <v/>
      </c>
      <c r="AA324" s="2"/>
      <c r="AB324" s="18" t="str">
        <f t="shared" ref="AB324:AB387" si="46">IF(
  ISBLANK($AA324),"",
    IFERROR(
      (IF(ISBLANK(VLOOKUP($AA324,$B$4:$R$503,9,0)),"!",VLOOKUP($AA324,$B$4:$R$503,9,0))),""))</f>
        <v/>
      </c>
      <c r="AC324" s="22" t="str">
        <f t="shared" ref="AC324:AC387" si="47">IF(
  ISBLANK($AA324),"",
    IFERROR(
      (IF(ISBLANK(VLOOKUP($AA324,$B$4:$R$503,10,0)),"!",VLOOKUP($AA324,$B$4:$R$503,10,0))),""))</f>
        <v/>
      </c>
      <c r="AD324" s="2"/>
      <c r="AE324" s="2"/>
      <c r="AF324" s="2"/>
      <c r="AG324" s="2"/>
    </row>
    <row r="325" spans="1:33" ht="21.9" customHeight="1" x14ac:dyDescent="0.2">
      <c r="A325" s="26" t="str">
        <f t="shared" si="40"/>
        <v/>
      </c>
      <c r="B325" s="26" t="str">
        <f t="shared" si="41"/>
        <v/>
      </c>
      <c r="C325" s="27"/>
      <c r="D325" s="71"/>
      <c r="E325" s="71"/>
      <c r="F325" s="71"/>
      <c r="G325" s="71"/>
      <c r="H325" s="71"/>
      <c r="I325" s="5"/>
      <c r="J325" s="20"/>
      <c r="K325" s="5"/>
      <c r="L325" s="20"/>
      <c r="M325" s="5"/>
      <c r="N325" s="20"/>
      <c r="O325" s="5"/>
      <c r="P325" s="7"/>
      <c r="Q325" s="5"/>
      <c r="R325" s="12"/>
      <c r="T325" s="2"/>
      <c r="U325" s="8"/>
      <c r="V325" s="29"/>
      <c r="W325" s="16" t="str">
        <f t="shared" si="42"/>
        <v/>
      </c>
      <c r="X325" s="20" t="str">
        <f t="shared" si="43"/>
        <v/>
      </c>
      <c r="Y325" s="5" t="str">
        <f t="shared" si="44"/>
        <v/>
      </c>
      <c r="Z325" s="20" t="str">
        <f t="shared" si="45"/>
        <v/>
      </c>
      <c r="AA325" s="2"/>
      <c r="AB325" s="18" t="str">
        <f t="shared" si="46"/>
        <v/>
      </c>
      <c r="AC325" s="22" t="str">
        <f t="shared" si="47"/>
        <v/>
      </c>
      <c r="AD325" s="2"/>
      <c r="AE325" s="2"/>
      <c r="AF325" s="2"/>
      <c r="AG325" s="2"/>
    </row>
    <row r="326" spans="1:33" ht="21.9" customHeight="1" x14ac:dyDescent="0.2">
      <c r="A326" s="26" t="str">
        <f t="shared" si="40"/>
        <v/>
      </c>
      <c r="B326" s="26" t="str">
        <f t="shared" si="41"/>
        <v/>
      </c>
      <c r="C326" s="27"/>
      <c r="D326" s="71"/>
      <c r="E326" s="71"/>
      <c r="F326" s="71"/>
      <c r="G326" s="71"/>
      <c r="H326" s="71"/>
      <c r="I326" s="5"/>
      <c r="J326" s="20"/>
      <c r="K326" s="5"/>
      <c r="L326" s="20"/>
      <c r="M326" s="5"/>
      <c r="N326" s="20"/>
      <c r="O326" s="5"/>
      <c r="P326" s="7"/>
      <c r="Q326" s="5"/>
      <c r="R326" s="12"/>
      <c r="T326" s="2"/>
      <c r="U326" s="8"/>
      <c r="V326" s="29"/>
      <c r="W326" s="16" t="str">
        <f t="shared" si="42"/>
        <v/>
      </c>
      <c r="X326" s="20" t="str">
        <f t="shared" si="43"/>
        <v/>
      </c>
      <c r="Y326" s="5" t="str">
        <f t="shared" si="44"/>
        <v/>
      </c>
      <c r="Z326" s="20" t="str">
        <f t="shared" si="45"/>
        <v/>
      </c>
      <c r="AA326" s="2"/>
      <c r="AB326" s="18" t="str">
        <f t="shared" si="46"/>
        <v/>
      </c>
      <c r="AC326" s="22" t="str">
        <f t="shared" si="47"/>
        <v/>
      </c>
      <c r="AD326" s="2"/>
      <c r="AE326" s="2"/>
      <c r="AF326" s="2"/>
      <c r="AG326" s="2"/>
    </row>
    <row r="327" spans="1:33" ht="21.9" customHeight="1" x14ac:dyDescent="0.2">
      <c r="A327" s="26" t="str">
        <f t="shared" si="40"/>
        <v/>
      </c>
      <c r="B327" s="26" t="str">
        <f t="shared" si="41"/>
        <v/>
      </c>
      <c r="C327" s="27"/>
      <c r="D327" s="71"/>
      <c r="E327" s="71"/>
      <c r="F327" s="71"/>
      <c r="G327" s="71"/>
      <c r="H327" s="71"/>
      <c r="I327" s="5"/>
      <c r="J327" s="20"/>
      <c r="K327" s="5"/>
      <c r="L327" s="20"/>
      <c r="M327" s="5"/>
      <c r="N327" s="20"/>
      <c r="O327" s="5"/>
      <c r="P327" s="7"/>
      <c r="Q327" s="5"/>
      <c r="R327" s="12"/>
      <c r="T327" s="2"/>
      <c r="U327" s="8"/>
      <c r="V327" s="29"/>
      <c r="W327" s="16" t="str">
        <f t="shared" si="42"/>
        <v/>
      </c>
      <c r="X327" s="20" t="str">
        <f t="shared" si="43"/>
        <v/>
      </c>
      <c r="Y327" s="5" t="str">
        <f t="shared" si="44"/>
        <v/>
      </c>
      <c r="Z327" s="20" t="str">
        <f t="shared" si="45"/>
        <v/>
      </c>
      <c r="AA327" s="2"/>
      <c r="AB327" s="18" t="str">
        <f t="shared" si="46"/>
        <v/>
      </c>
      <c r="AC327" s="22" t="str">
        <f t="shared" si="47"/>
        <v/>
      </c>
      <c r="AD327" s="2"/>
      <c r="AE327" s="2"/>
      <c r="AF327" s="2"/>
      <c r="AG327" s="2"/>
    </row>
    <row r="328" spans="1:33" ht="21.9" customHeight="1" x14ac:dyDescent="0.2">
      <c r="A328" s="26" t="str">
        <f t="shared" si="40"/>
        <v/>
      </c>
      <c r="B328" s="26" t="str">
        <f t="shared" si="41"/>
        <v/>
      </c>
      <c r="C328" s="27"/>
      <c r="D328" s="71"/>
      <c r="E328" s="71"/>
      <c r="F328" s="71"/>
      <c r="G328" s="71"/>
      <c r="H328" s="71"/>
      <c r="I328" s="5"/>
      <c r="J328" s="20"/>
      <c r="K328" s="5"/>
      <c r="L328" s="20"/>
      <c r="M328" s="5"/>
      <c r="N328" s="20"/>
      <c r="O328" s="5"/>
      <c r="P328" s="7"/>
      <c r="Q328" s="5"/>
      <c r="R328" s="12"/>
      <c r="T328" s="2"/>
      <c r="U328" s="8"/>
      <c r="V328" s="29"/>
      <c r="W328" s="16" t="str">
        <f t="shared" si="42"/>
        <v/>
      </c>
      <c r="X328" s="20" t="str">
        <f t="shared" si="43"/>
        <v/>
      </c>
      <c r="Y328" s="5" t="str">
        <f t="shared" si="44"/>
        <v/>
      </c>
      <c r="Z328" s="20" t="str">
        <f t="shared" si="45"/>
        <v/>
      </c>
      <c r="AA328" s="2"/>
      <c r="AB328" s="18" t="str">
        <f t="shared" si="46"/>
        <v/>
      </c>
      <c r="AC328" s="22" t="str">
        <f t="shared" si="47"/>
        <v/>
      </c>
      <c r="AD328" s="2"/>
      <c r="AE328" s="2"/>
      <c r="AF328" s="2"/>
      <c r="AG328" s="2"/>
    </row>
    <row r="329" spans="1:33" ht="21.9" customHeight="1" x14ac:dyDescent="0.2">
      <c r="A329" s="26" t="str">
        <f t="shared" si="40"/>
        <v/>
      </c>
      <c r="B329" s="26" t="str">
        <f t="shared" si="41"/>
        <v/>
      </c>
      <c r="C329" s="27"/>
      <c r="D329" s="71"/>
      <c r="E329" s="71"/>
      <c r="F329" s="71"/>
      <c r="G329" s="71"/>
      <c r="H329" s="71"/>
      <c r="I329" s="5"/>
      <c r="J329" s="20"/>
      <c r="K329" s="5"/>
      <c r="L329" s="20"/>
      <c r="M329" s="5"/>
      <c r="N329" s="20"/>
      <c r="O329" s="5"/>
      <c r="P329" s="7"/>
      <c r="Q329" s="5"/>
      <c r="R329" s="12"/>
      <c r="T329" s="2"/>
      <c r="U329" s="8"/>
      <c r="V329" s="29"/>
      <c r="W329" s="16" t="str">
        <f t="shared" si="42"/>
        <v/>
      </c>
      <c r="X329" s="20" t="str">
        <f t="shared" si="43"/>
        <v/>
      </c>
      <c r="Y329" s="5" t="str">
        <f t="shared" si="44"/>
        <v/>
      </c>
      <c r="Z329" s="20" t="str">
        <f t="shared" si="45"/>
        <v/>
      </c>
      <c r="AA329" s="2"/>
      <c r="AB329" s="18" t="str">
        <f t="shared" si="46"/>
        <v/>
      </c>
      <c r="AC329" s="22" t="str">
        <f t="shared" si="47"/>
        <v/>
      </c>
      <c r="AD329" s="2"/>
      <c r="AE329" s="2"/>
      <c r="AF329" s="2"/>
      <c r="AG329" s="2"/>
    </row>
    <row r="330" spans="1:33" ht="21.9" customHeight="1" x14ac:dyDescent="0.2">
      <c r="A330" s="26" t="str">
        <f t="shared" si="40"/>
        <v/>
      </c>
      <c r="B330" s="26" t="str">
        <f t="shared" si="41"/>
        <v/>
      </c>
      <c r="C330" s="27"/>
      <c r="D330" s="71"/>
      <c r="E330" s="71"/>
      <c r="F330" s="71"/>
      <c r="G330" s="71"/>
      <c r="H330" s="71"/>
      <c r="I330" s="5"/>
      <c r="J330" s="20"/>
      <c r="K330" s="5"/>
      <c r="L330" s="20"/>
      <c r="M330" s="5"/>
      <c r="N330" s="20"/>
      <c r="O330" s="5"/>
      <c r="P330" s="7"/>
      <c r="Q330" s="5"/>
      <c r="R330" s="12"/>
      <c r="T330" s="2"/>
      <c r="U330" s="8"/>
      <c r="V330" s="29"/>
      <c r="W330" s="16" t="str">
        <f t="shared" si="42"/>
        <v/>
      </c>
      <c r="X330" s="20" t="str">
        <f t="shared" si="43"/>
        <v/>
      </c>
      <c r="Y330" s="5" t="str">
        <f t="shared" si="44"/>
        <v/>
      </c>
      <c r="Z330" s="20" t="str">
        <f t="shared" si="45"/>
        <v/>
      </c>
      <c r="AA330" s="2"/>
      <c r="AB330" s="18" t="str">
        <f t="shared" si="46"/>
        <v/>
      </c>
      <c r="AC330" s="22" t="str">
        <f t="shared" si="47"/>
        <v/>
      </c>
      <c r="AD330" s="2"/>
      <c r="AE330" s="2"/>
      <c r="AF330" s="2"/>
      <c r="AG330" s="2"/>
    </row>
    <row r="331" spans="1:33" ht="21.9" customHeight="1" x14ac:dyDescent="0.2">
      <c r="A331" s="26" t="str">
        <f t="shared" si="40"/>
        <v/>
      </c>
      <c r="B331" s="26" t="str">
        <f t="shared" si="41"/>
        <v/>
      </c>
      <c r="C331" s="27"/>
      <c r="D331" s="71"/>
      <c r="E331" s="71"/>
      <c r="F331" s="71"/>
      <c r="G331" s="71"/>
      <c r="H331" s="71"/>
      <c r="I331" s="5"/>
      <c r="J331" s="20"/>
      <c r="K331" s="5"/>
      <c r="L331" s="20"/>
      <c r="M331" s="5"/>
      <c r="N331" s="20"/>
      <c r="O331" s="5"/>
      <c r="P331" s="7"/>
      <c r="Q331" s="5"/>
      <c r="R331" s="12"/>
      <c r="T331" s="2"/>
      <c r="U331" s="8"/>
      <c r="V331" s="29"/>
      <c r="W331" s="16" t="str">
        <f t="shared" si="42"/>
        <v/>
      </c>
      <c r="X331" s="20" t="str">
        <f t="shared" si="43"/>
        <v/>
      </c>
      <c r="Y331" s="5" t="str">
        <f t="shared" si="44"/>
        <v/>
      </c>
      <c r="Z331" s="20" t="str">
        <f t="shared" si="45"/>
        <v/>
      </c>
      <c r="AA331" s="2"/>
      <c r="AB331" s="18" t="str">
        <f t="shared" si="46"/>
        <v/>
      </c>
      <c r="AC331" s="22" t="str">
        <f t="shared" si="47"/>
        <v/>
      </c>
      <c r="AD331" s="2"/>
      <c r="AE331" s="2"/>
      <c r="AF331" s="2"/>
      <c r="AG331" s="2"/>
    </row>
    <row r="332" spans="1:33" ht="21.9" customHeight="1" x14ac:dyDescent="0.2">
      <c r="A332" s="26" t="str">
        <f t="shared" si="40"/>
        <v/>
      </c>
      <c r="B332" s="26" t="str">
        <f t="shared" si="41"/>
        <v/>
      </c>
      <c r="C332" s="27"/>
      <c r="D332" s="71"/>
      <c r="E332" s="71"/>
      <c r="F332" s="71"/>
      <c r="G332" s="71"/>
      <c r="H332" s="71"/>
      <c r="I332" s="5"/>
      <c r="J332" s="20"/>
      <c r="K332" s="5"/>
      <c r="L332" s="20"/>
      <c r="M332" s="5"/>
      <c r="N332" s="20"/>
      <c r="O332" s="5"/>
      <c r="P332" s="7"/>
      <c r="Q332" s="5"/>
      <c r="R332" s="12"/>
      <c r="T332" s="2"/>
      <c r="U332" s="8"/>
      <c r="V332" s="29"/>
      <c r="W332" s="16" t="str">
        <f t="shared" si="42"/>
        <v/>
      </c>
      <c r="X332" s="20" t="str">
        <f t="shared" si="43"/>
        <v/>
      </c>
      <c r="Y332" s="5" t="str">
        <f t="shared" si="44"/>
        <v/>
      </c>
      <c r="Z332" s="20" t="str">
        <f t="shared" si="45"/>
        <v/>
      </c>
      <c r="AA332" s="2"/>
      <c r="AB332" s="18" t="str">
        <f t="shared" si="46"/>
        <v/>
      </c>
      <c r="AC332" s="22" t="str">
        <f t="shared" si="47"/>
        <v/>
      </c>
      <c r="AD332" s="2"/>
      <c r="AE332" s="2"/>
      <c r="AF332" s="2"/>
      <c r="AG332" s="2"/>
    </row>
    <row r="333" spans="1:33" ht="21.9" customHeight="1" x14ac:dyDescent="0.2">
      <c r="A333" s="26" t="str">
        <f t="shared" si="40"/>
        <v/>
      </c>
      <c r="B333" s="26" t="str">
        <f t="shared" si="41"/>
        <v/>
      </c>
      <c r="C333" s="27"/>
      <c r="D333" s="71"/>
      <c r="E333" s="71"/>
      <c r="F333" s="71"/>
      <c r="G333" s="71"/>
      <c r="H333" s="71"/>
      <c r="I333" s="5"/>
      <c r="J333" s="20"/>
      <c r="K333" s="5"/>
      <c r="L333" s="20"/>
      <c r="M333" s="5"/>
      <c r="N333" s="20"/>
      <c r="O333" s="5"/>
      <c r="P333" s="7"/>
      <c r="Q333" s="5"/>
      <c r="R333" s="12"/>
      <c r="T333" s="2"/>
      <c r="U333" s="8"/>
      <c r="V333" s="29"/>
      <c r="W333" s="16" t="str">
        <f t="shared" si="42"/>
        <v/>
      </c>
      <c r="X333" s="20" t="str">
        <f t="shared" si="43"/>
        <v/>
      </c>
      <c r="Y333" s="5" t="str">
        <f t="shared" si="44"/>
        <v/>
      </c>
      <c r="Z333" s="20" t="str">
        <f t="shared" si="45"/>
        <v/>
      </c>
      <c r="AA333" s="2"/>
      <c r="AB333" s="18" t="str">
        <f t="shared" si="46"/>
        <v/>
      </c>
      <c r="AC333" s="22" t="str">
        <f t="shared" si="47"/>
        <v/>
      </c>
      <c r="AD333" s="2"/>
      <c r="AE333" s="2"/>
      <c r="AF333" s="2"/>
      <c r="AG333" s="2"/>
    </row>
    <row r="334" spans="1:33" ht="21.9" customHeight="1" x14ac:dyDescent="0.2">
      <c r="A334" s="26" t="str">
        <f t="shared" si="40"/>
        <v/>
      </c>
      <c r="B334" s="26" t="str">
        <f t="shared" si="41"/>
        <v/>
      </c>
      <c r="C334" s="27"/>
      <c r="D334" s="71"/>
      <c r="E334" s="71"/>
      <c r="F334" s="71"/>
      <c r="G334" s="71"/>
      <c r="H334" s="71"/>
      <c r="I334" s="5"/>
      <c r="J334" s="20"/>
      <c r="K334" s="5"/>
      <c r="L334" s="20"/>
      <c r="M334" s="5"/>
      <c r="N334" s="20"/>
      <c r="O334" s="5"/>
      <c r="P334" s="7"/>
      <c r="Q334" s="5"/>
      <c r="R334" s="12"/>
      <c r="T334" s="2"/>
      <c r="U334" s="8"/>
      <c r="V334" s="29"/>
      <c r="W334" s="16" t="str">
        <f t="shared" si="42"/>
        <v/>
      </c>
      <c r="X334" s="20" t="str">
        <f t="shared" si="43"/>
        <v/>
      </c>
      <c r="Y334" s="5" t="str">
        <f t="shared" si="44"/>
        <v/>
      </c>
      <c r="Z334" s="20" t="str">
        <f t="shared" si="45"/>
        <v/>
      </c>
      <c r="AA334" s="2"/>
      <c r="AB334" s="18" t="str">
        <f t="shared" si="46"/>
        <v/>
      </c>
      <c r="AC334" s="22" t="str">
        <f t="shared" si="47"/>
        <v/>
      </c>
      <c r="AD334" s="2"/>
      <c r="AE334" s="2"/>
      <c r="AF334" s="2"/>
      <c r="AG334" s="2"/>
    </row>
    <row r="335" spans="1:33" ht="21.9" customHeight="1" x14ac:dyDescent="0.2">
      <c r="A335" s="26" t="str">
        <f t="shared" si="40"/>
        <v/>
      </c>
      <c r="B335" s="26" t="str">
        <f t="shared" si="41"/>
        <v/>
      </c>
      <c r="C335" s="27"/>
      <c r="D335" s="71"/>
      <c r="E335" s="71"/>
      <c r="F335" s="71"/>
      <c r="G335" s="71"/>
      <c r="H335" s="71"/>
      <c r="I335" s="5"/>
      <c r="J335" s="20"/>
      <c r="K335" s="5"/>
      <c r="L335" s="20"/>
      <c r="M335" s="5"/>
      <c r="N335" s="20"/>
      <c r="O335" s="5"/>
      <c r="P335" s="7"/>
      <c r="Q335" s="5"/>
      <c r="R335" s="12"/>
      <c r="T335" s="2"/>
      <c r="U335" s="8"/>
      <c r="V335" s="29"/>
      <c r="W335" s="16" t="str">
        <f t="shared" si="42"/>
        <v/>
      </c>
      <c r="X335" s="20" t="str">
        <f t="shared" si="43"/>
        <v/>
      </c>
      <c r="Y335" s="5" t="str">
        <f t="shared" si="44"/>
        <v/>
      </c>
      <c r="Z335" s="20" t="str">
        <f t="shared" si="45"/>
        <v/>
      </c>
      <c r="AA335" s="2"/>
      <c r="AB335" s="18" t="str">
        <f t="shared" si="46"/>
        <v/>
      </c>
      <c r="AC335" s="22" t="str">
        <f t="shared" si="47"/>
        <v/>
      </c>
      <c r="AD335" s="2"/>
      <c r="AE335" s="2"/>
      <c r="AF335" s="2"/>
      <c r="AG335" s="2"/>
    </row>
    <row r="336" spans="1:33" ht="21.9" customHeight="1" x14ac:dyDescent="0.2">
      <c r="A336" s="26" t="str">
        <f t="shared" si="40"/>
        <v/>
      </c>
      <c r="B336" s="26" t="str">
        <f t="shared" si="41"/>
        <v/>
      </c>
      <c r="C336" s="27"/>
      <c r="D336" s="71"/>
      <c r="E336" s="71"/>
      <c r="F336" s="71"/>
      <c r="G336" s="71"/>
      <c r="H336" s="71"/>
      <c r="I336" s="5"/>
      <c r="J336" s="20"/>
      <c r="K336" s="5"/>
      <c r="L336" s="20"/>
      <c r="M336" s="5"/>
      <c r="N336" s="20"/>
      <c r="O336" s="5"/>
      <c r="P336" s="7"/>
      <c r="Q336" s="5"/>
      <c r="R336" s="12"/>
      <c r="T336" s="2"/>
      <c r="U336" s="8"/>
      <c r="V336" s="29"/>
      <c r="W336" s="16" t="str">
        <f t="shared" si="42"/>
        <v/>
      </c>
      <c r="X336" s="20" t="str">
        <f t="shared" si="43"/>
        <v/>
      </c>
      <c r="Y336" s="5" t="str">
        <f t="shared" si="44"/>
        <v/>
      </c>
      <c r="Z336" s="20" t="str">
        <f t="shared" si="45"/>
        <v/>
      </c>
      <c r="AA336" s="2"/>
      <c r="AB336" s="18" t="str">
        <f t="shared" si="46"/>
        <v/>
      </c>
      <c r="AC336" s="22" t="str">
        <f t="shared" si="47"/>
        <v/>
      </c>
      <c r="AD336" s="2"/>
      <c r="AE336" s="2"/>
      <c r="AF336" s="2"/>
      <c r="AG336" s="2"/>
    </row>
    <row r="337" spans="1:33" ht="21.9" customHeight="1" x14ac:dyDescent="0.2">
      <c r="A337" s="26" t="str">
        <f t="shared" si="40"/>
        <v/>
      </c>
      <c r="B337" s="26" t="str">
        <f t="shared" si="41"/>
        <v/>
      </c>
      <c r="C337" s="27"/>
      <c r="D337" s="71"/>
      <c r="E337" s="71"/>
      <c r="F337" s="71"/>
      <c r="G337" s="71"/>
      <c r="H337" s="71"/>
      <c r="I337" s="5"/>
      <c r="J337" s="20"/>
      <c r="K337" s="5"/>
      <c r="L337" s="20"/>
      <c r="M337" s="5"/>
      <c r="N337" s="20"/>
      <c r="O337" s="5"/>
      <c r="P337" s="7"/>
      <c r="Q337" s="5"/>
      <c r="R337" s="12"/>
      <c r="T337" s="2"/>
      <c r="U337" s="8"/>
      <c r="V337" s="29"/>
      <c r="W337" s="16" t="str">
        <f t="shared" si="42"/>
        <v/>
      </c>
      <c r="X337" s="20" t="str">
        <f t="shared" si="43"/>
        <v/>
      </c>
      <c r="Y337" s="5" t="str">
        <f t="shared" si="44"/>
        <v/>
      </c>
      <c r="Z337" s="20" t="str">
        <f t="shared" si="45"/>
        <v/>
      </c>
      <c r="AA337" s="2"/>
      <c r="AB337" s="18" t="str">
        <f t="shared" si="46"/>
        <v/>
      </c>
      <c r="AC337" s="22" t="str">
        <f t="shared" si="47"/>
        <v/>
      </c>
      <c r="AD337" s="2"/>
      <c r="AE337" s="2"/>
      <c r="AF337" s="2"/>
      <c r="AG337" s="2"/>
    </row>
    <row r="338" spans="1:33" ht="21.9" customHeight="1" x14ac:dyDescent="0.2">
      <c r="A338" s="26" t="str">
        <f t="shared" si="40"/>
        <v/>
      </c>
      <c r="B338" s="26" t="str">
        <f t="shared" si="41"/>
        <v/>
      </c>
      <c r="C338" s="27"/>
      <c r="D338" s="71"/>
      <c r="E338" s="71"/>
      <c r="F338" s="71"/>
      <c r="G338" s="71"/>
      <c r="H338" s="71"/>
      <c r="I338" s="5"/>
      <c r="J338" s="20"/>
      <c r="K338" s="5"/>
      <c r="L338" s="20"/>
      <c r="M338" s="5"/>
      <c r="N338" s="20"/>
      <c r="O338" s="5"/>
      <c r="P338" s="7"/>
      <c r="Q338" s="5"/>
      <c r="R338" s="12"/>
      <c r="T338" s="2"/>
      <c r="U338" s="8"/>
      <c r="V338" s="29"/>
      <c r="W338" s="16" t="str">
        <f t="shared" si="42"/>
        <v/>
      </c>
      <c r="X338" s="20" t="str">
        <f t="shared" si="43"/>
        <v/>
      </c>
      <c r="Y338" s="5" t="str">
        <f t="shared" si="44"/>
        <v/>
      </c>
      <c r="Z338" s="20" t="str">
        <f t="shared" si="45"/>
        <v/>
      </c>
      <c r="AA338" s="2"/>
      <c r="AB338" s="18" t="str">
        <f t="shared" si="46"/>
        <v/>
      </c>
      <c r="AC338" s="22" t="str">
        <f t="shared" si="47"/>
        <v/>
      </c>
      <c r="AD338" s="2"/>
      <c r="AE338" s="2"/>
      <c r="AF338" s="2"/>
      <c r="AG338" s="2"/>
    </row>
    <row r="339" spans="1:33" ht="21.9" customHeight="1" x14ac:dyDescent="0.2">
      <c r="A339" s="26" t="str">
        <f t="shared" si="40"/>
        <v/>
      </c>
      <c r="B339" s="26" t="str">
        <f t="shared" si="41"/>
        <v/>
      </c>
      <c r="C339" s="27"/>
      <c r="D339" s="71"/>
      <c r="E339" s="71"/>
      <c r="F339" s="71"/>
      <c r="G339" s="71"/>
      <c r="H339" s="71"/>
      <c r="I339" s="5"/>
      <c r="J339" s="20"/>
      <c r="K339" s="5"/>
      <c r="L339" s="20"/>
      <c r="M339" s="5"/>
      <c r="N339" s="20"/>
      <c r="O339" s="5"/>
      <c r="P339" s="7"/>
      <c r="Q339" s="5"/>
      <c r="R339" s="12"/>
      <c r="T339" s="2"/>
      <c r="U339" s="8"/>
      <c r="V339" s="29"/>
      <c r="W339" s="16" t="str">
        <f t="shared" si="42"/>
        <v/>
      </c>
      <c r="X339" s="20" t="str">
        <f t="shared" si="43"/>
        <v/>
      </c>
      <c r="Y339" s="5" t="str">
        <f t="shared" si="44"/>
        <v/>
      </c>
      <c r="Z339" s="20" t="str">
        <f t="shared" si="45"/>
        <v/>
      </c>
      <c r="AA339" s="2"/>
      <c r="AB339" s="18" t="str">
        <f t="shared" si="46"/>
        <v/>
      </c>
      <c r="AC339" s="22" t="str">
        <f t="shared" si="47"/>
        <v/>
      </c>
      <c r="AD339" s="2"/>
      <c r="AE339" s="2"/>
      <c r="AF339" s="2"/>
      <c r="AG339" s="2"/>
    </row>
    <row r="340" spans="1:33" ht="21.9" customHeight="1" x14ac:dyDescent="0.2">
      <c r="A340" s="26" t="str">
        <f t="shared" si="40"/>
        <v/>
      </c>
      <c r="B340" s="26" t="str">
        <f t="shared" si="41"/>
        <v/>
      </c>
      <c r="C340" s="27"/>
      <c r="D340" s="71"/>
      <c r="E340" s="71"/>
      <c r="F340" s="71"/>
      <c r="G340" s="71"/>
      <c r="H340" s="71"/>
      <c r="I340" s="5"/>
      <c r="J340" s="20"/>
      <c r="K340" s="5"/>
      <c r="L340" s="20"/>
      <c r="M340" s="5"/>
      <c r="N340" s="20"/>
      <c r="O340" s="5"/>
      <c r="P340" s="7"/>
      <c r="Q340" s="5"/>
      <c r="R340" s="12"/>
      <c r="T340" s="2"/>
      <c r="U340" s="8"/>
      <c r="V340" s="29"/>
      <c r="W340" s="16" t="str">
        <f t="shared" si="42"/>
        <v/>
      </c>
      <c r="X340" s="20" t="str">
        <f t="shared" si="43"/>
        <v/>
      </c>
      <c r="Y340" s="5" t="str">
        <f t="shared" si="44"/>
        <v/>
      </c>
      <c r="Z340" s="20" t="str">
        <f t="shared" si="45"/>
        <v/>
      </c>
      <c r="AA340" s="2"/>
      <c r="AB340" s="18" t="str">
        <f t="shared" si="46"/>
        <v/>
      </c>
      <c r="AC340" s="22" t="str">
        <f t="shared" si="47"/>
        <v/>
      </c>
      <c r="AD340" s="2"/>
      <c r="AE340" s="2"/>
      <c r="AF340" s="2"/>
      <c r="AG340" s="2"/>
    </row>
    <row r="341" spans="1:33" ht="21.9" customHeight="1" x14ac:dyDescent="0.2">
      <c r="A341" s="26" t="str">
        <f t="shared" si="40"/>
        <v/>
      </c>
      <c r="B341" s="26" t="str">
        <f t="shared" si="41"/>
        <v/>
      </c>
      <c r="C341" s="27"/>
      <c r="D341" s="71"/>
      <c r="E341" s="71"/>
      <c r="F341" s="71"/>
      <c r="G341" s="71"/>
      <c r="H341" s="71"/>
      <c r="I341" s="5"/>
      <c r="J341" s="20"/>
      <c r="K341" s="5"/>
      <c r="L341" s="20"/>
      <c r="M341" s="5"/>
      <c r="N341" s="20"/>
      <c r="O341" s="5"/>
      <c r="P341" s="7"/>
      <c r="Q341" s="5"/>
      <c r="R341" s="12"/>
      <c r="T341" s="2"/>
      <c r="U341" s="8"/>
      <c r="V341" s="29"/>
      <c r="W341" s="16" t="str">
        <f t="shared" si="42"/>
        <v/>
      </c>
      <c r="X341" s="20" t="str">
        <f t="shared" si="43"/>
        <v/>
      </c>
      <c r="Y341" s="5" t="str">
        <f t="shared" si="44"/>
        <v/>
      </c>
      <c r="Z341" s="20" t="str">
        <f t="shared" si="45"/>
        <v/>
      </c>
      <c r="AA341" s="2"/>
      <c r="AB341" s="18" t="str">
        <f t="shared" si="46"/>
        <v/>
      </c>
      <c r="AC341" s="22" t="str">
        <f t="shared" si="47"/>
        <v/>
      </c>
      <c r="AD341" s="2"/>
      <c r="AE341" s="2"/>
      <c r="AF341" s="2"/>
      <c r="AG341" s="2"/>
    </row>
    <row r="342" spans="1:33" ht="21.9" customHeight="1" x14ac:dyDescent="0.2">
      <c r="A342" s="26" t="str">
        <f t="shared" si="40"/>
        <v/>
      </c>
      <c r="B342" s="26" t="str">
        <f t="shared" si="41"/>
        <v/>
      </c>
      <c r="C342" s="27"/>
      <c r="D342" s="71"/>
      <c r="E342" s="71"/>
      <c r="F342" s="71"/>
      <c r="G342" s="71"/>
      <c r="H342" s="71"/>
      <c r="I342" s="5"/>
      <c r="J342" s="20"/>
      <c r="K342" s="5"/>
      <c r="L342" s="20"/>
      <c r="M342" s="5"/>
      <c r="N342" s="20"/>
      <c r="O342" s="5"/>
      <c r="P342" s="7"/>
      <c r="Q342" s="5"/>
      <c r="R342" s="12"/>
      <c r="T342" s="2"/>
      <c r="U342" s="8"/>
      <c r="V342" s="29"/>
      <c r="W342" s="16" t="str">
        <f t="shared" si="42"/>
        <v/>
      </c>
      <c r="X342" s="20" t="str">
        <f t="shared" si="43"/>
        <v/>
      </c>
      <c r="Y342" s="5" t="str">
        <f t="shared" si="44"/>
        <v/>
      </c>
      <c r="Z342" s="20" t="str">
        <f t="shared" si="45"/>
        <v/>
      </c>
      <c r="AA342" s="2"/>
      <c r="AB342" s="18" t="str">
        <f t="shared" si="46"/>
        <v/>
      </c>
      <c r="AC342" s="22" t="str">
        <f t="shared" si="47"/>
        <v/>
      </c>
      <c r="AD342" s="2"/>
      <c r="AE342" s="2"/>
      <c r="AF342" s="2"/>
      <c r="AG342" s="2"/>
    </row>
    <row r="343" spans="1:33" ht="21.9" customHeight="1" x14ac:dyDescent="0.2">
      <c r="A343" s="26" t="str">
        <f t="shared" si="40"/>
        <v/>
      </c>
      <c r="B343" s="26" t="str">
        <f t="shared" si="41"/>
        <v/>
      </c>
      <c r="C343" s="27"/>
      <c r="D343" s="71"/>
      <c r="E343" s="71"/>
      <c r="F343" s="71"/>
      <c r="G343" s="71"/>
      <c r="H343" s="71"/>
      <c r="I343" s="5"/>
      <c r="J343" s="20"/>
      <c r="K343" s="5"/>
      <c r="L343" s="20"/>
      <c r="M343" s="5"/>
      <c r="N343" s="20"/>
      <c r="O343" s="5"/>
      <c r="P343" s="7"/>
      <c r="Q343" s="5"/>
      <c r="R343" s="12"/>
      <c r="T343" s="2"/>
      <c r="U343" s="8"/>
      <c r="V343" s="29"/>
      <c r="W343" s="16" t="str">
        <f t="shared" si="42"/>
        <v/>
      </c>
      <c r="X343" s="20" t="str">
        <f t="shared" si="43"/>
        <v/>
      </c>
      <c r="Y343" s="5" t="str">
        <f t="shared" si="44"/>
        <v/>
      </c>
      <c r="Z343" s="20" t="str">
        <f t="shared" si="45"/>
        <v/>
      </c>
      <c r="AA343" s="2"/>
      <c r="AB343" s="18" t="str">
        <f t="shared" si="46"/>
        <v/>
      </c>
      <c r="AC343" s="22" t="str">
        <f t="shared" si="47"/>
        <v/>
      </c>
      <c r="AD343" s="2"/>
      <c r="AE343" s="2"/>
      <c r="AF343" s="2"/>
      <c r="AG343" s="2"/>
    </row>
    <row r="344" spans="1:33" ht="21.9" customHeight="1" x14ac:dyDescent="0.2">
      <c r="A344" s="26" t="str">
        <f t="shared" si="40"/>
        <v/>
      </c>
      <c r="B344" s="26" t="str">
        <f t="shared" si="41"/>
        <v/>
      </c>
      <c r="C344" s="27"/>
      <c r="D344" s="71"/>
      <c r="E344" s="71"/>
      <c r="F344" s="71"/>
      <c r="G344" s="71"/>
      <c r="H344" s="71"/>
      <c r="I344" s="5"/>
      <c r="J344" s="20"/>
      <c r="K344" s="5"/>
      <c r="L344" s="20"/>
      <c r="M344" s="5"/>
      <c r="N344" s="20"/>
      <c r="O344" s="5"/>
      <c r="P344" s="7"/>
      <c r="Q344" s="5"/>
      <c r="R344" s="12"/>
      <c r="T344" s="2"/>
      <c r="U344" s="8"/>
      <c r="V344" s="29"/>
      <c r="W344" s="16" t="str">
        <f t="shared" si="42"/>
        <v/>
      </c>
      <c r="X344" s="20" t="str">
        <f t="shared" si="43"/>
        <v/>
      </c>
      <c r="Y344" s="5" t="str">
        <f t="shared" si="44"/>
        <v/>
      </c>
      <c r="Z344" s="20" t="str">
        <f t="shared" si="45"/>
        <v/>
      </c>
      <c r="AA344" s="2"/>
      <c r="AB344" s="18" t="str">
        <f t="shared" si="46"/>
        <v/>
      </c>
      <c r="AC344" s="22" t="str">
        <f t="shared" si="47"/>
        <v/>
      </c>
      <c r="AD344" s="2"/>
      <c r="AE344" s="2"/>
      <c r="AF344" s="2"/>
      <c r="AG344" s="2"/>
    </row>
    <row r="345" spans="1:33" ht="21.9" customHeight="1" x14ac:dyDescent="0.2">
      <c r="A345" s="26" t="str">
        <f t="shared" si="40"/>
        <v/>
      </c>
      <c r="B345" s="26" t="str">
        <f t="shared" si="41"/>
        <v/>
      </c>
      <c r="C345" s="27"/>
      <c r="D345" s="71"/>
      <c r="E345" s="71"/>
      <c r="F345" s="71"/>
      <c r="G345" s="71"/>
      <c r="H345" s="71"/>
      <c r="I345" s="5"/>
      <c r="J345" s="20"/>
      <c r="K345" s="5"/>
      <c r="L345" s="20"/>
      <c r="M345" s="5"/>
      <c r="N345" s="20"/>
      <c r="O345" s="5"/>
      <c r="P345" s="7"/>
      <c r="Q345" s="5"/>
      <c r="R345" s="12"/>
      <c r="T345" s="2"/>
      <c r="U345" s="8"/>
      <c r="V345" s="29"/>
      <c r="W345" s="16" t="str">
        <f t="shared" si="42"/>
        <v/>
      </c>
      <c r="X345" s="20" t="str">
        <f t="shared" si="43"/>
        <v/>
      </c>
      <c r="Y345" s="5" t="str">
        <f t="shared" si="44"/>
        <v/>
      </c>
      <c r="Z345" s="20" t="str">
        <f t="shared" si="45"/>
        <v/>
      </c>
      <c r="AA345" s="2"/>
      <c r="AB345" s="18" t="str">
        <f t="shared" si="46"/>
        <v/>
      </c>
      <c r="AC345" s="22" t="str">
        <f t="shared" si="47"/>
        <v/>
      </c>
      <c r="AD345" s="2"/>
      <c r="AE345" s="2"/>
      <c r="AF345" s="2"/>
      <c r="AG345" s="2"/>
    </row>
    <row r="346" spans="1:33" ht="21.9" customHeight="1" x14ac:dyDescent="0.2">
      <c r="A346" s="26" t="str">
        <f t="shared" si="40"/>
        <v/>
      </c>
      <c r="B346" s="26" t="str">
        <f t="shared" si="41"/>
        <v/>
      </c>
      <c r="C346" s="27"/>
      <c r="D346" s="71"/>
      <c r="E346" s="71"/>
      <c r="F346" s="71"/>
      <c r="G346" s="71"/>
      <c r="H346" s="71"/>
      <c r="I346" s="5"/>
      <c r="J346" s="20"/>
      <c r="K346" s="5"/>
      <c r="L346" s="20"/>
      <c r="M346" s="5"/>
      <c r="N346" s="20"/>
      <c r="O346" s="5"/>
      <c r="P346" s="7"/>
      <c r="Q346" s="5"/>
      <c r="R346" s="12"/>
      <c r="T346" s="2"/>
      <c r="U346" s="8"/>
      <c r="V346" s="29"/>
      <c r="W346" s="16" t="str">
        <f t="shared" si="42"/>
        <v/>
      </c>
      <c r="X346" s="20" t="str">
        <f t="shared" si="43"/>
        <v/>
      </c>
      <c r="Y346" s="5" t="str">
        <f t="shared" si="44"/>
        <v/>
      </c>
      <c r="Z346" s="20" t="str">
        <f t="shared" si="45"/>
        <v/>
      </c>
      <c r="AA346" s="2"/>
      <c r="AB346" s="18" t="str">
        <f t="shared" si="46"/>
        <v/>
      </c>
      <c r="AC346" s="22" t="str">
        <f t="shared" si="47"/>
        <v/>
      </c>
      <c r="AD346" s="2"/>
      <c r="AE346" s="2"/>
      <c r="AF346" s="2"/>
      <c r="AG346" s="2"/>
    </row>
    <row r="347" spans="1:33" ht="21.9" customHeight="1" x14ac:dyDescent="0.2">
      <c r="A347" s="26" t="str">
        <f t="shared" si="40"/>
        <v/>
      </c>
      <c r="B347" s="26" t="str">
        <f t="shared" si="41"/>
        <v/>
      </c>
      <c r="C347" s="27"/>
      <c r="D347" s="71"/>
      <c r="E347" s="71"/>
      <c r="F347" s="71"/>
      <c r="G347" s="71"/>
      <c r="H347" s="71"/>
      <c r="I347" s="5"/>
      <c r="J347" s="20"/>
      <c r="K347" s="5"/>
      <c r="L347" s="20"/>
      <c r="M347" s="5"/>
      <c r="N347" s="20"/>
      <c r="O347" s="5"/>
      <c r="P347" s="7"/>
      <c r="Q347" s="5"/>
      <c r="R347" s="12"/>
      <c r="T347" s="2"/>
      <c r="U347" s="8"/>
      <c r="V347" s="29"/>
      <c r="W347" s="16" t="str">
        <f t="shared" si="42"/>
        <v/>
      </c>
      <c r="X347" s="20" t="str">
        <f t="shared" si="43"/>
        <v/>
      </c>
      <c r="Y347" s="5" t="str">
        <f t="shared" si="44"/>
        <v/>
      </c>
      <c r="Z347" s="20" t="str">
        <f t="shared" si="45"/>
        <v/>
      </c>
      <c r="AA347" s="2"/>
      <c r="AB347" s="18" t="str">
        <f t="shared" si="46"/>
        <v/>
      </c>
      <c r="AC347" s="22" t="str">
        <f t="shared" si="47"/>
        <v/>
      </c>
      <c r="AD347" s="2"/>
      <c r="AE347" s="2"/>
      <c r="AF347" s="2"/>
      <c r="AG347" s="2"/>
    </row>
    <row r="348" spans="1:33" ht="21.9" customHeight="1" x14ac:dyDescent="0.2">
      <c r="A348" s="26" t="str">
        <f t="shared" si="40"/>
        <v/>
      </c>
      <c r="B348" s="26" t="str">
        <f t="shared" si="41"/>
        <v/>
      </c>
      <c r="C348" s="27"/>
      <c r="D348" s="71"/>
      <c r="E348" s="71"/>
      <c r="F348" s="71"/>
      <c r="G348" s="71"/>
      <c r="H348" s="71"/>
      <c r="I348" s="5"/>
      <c r="J348" s="20"/>
      <c r="K348" s="5"/>
      <c r="L348" s="20"/>
      <c r="M348" s="5"/>
      <c r="N348" s="20"/>
      <c r="O348" s="5"/>
      <c r="P348" s="7"/>
      <c r="Q348" s="5"/>
      <c r="R348" s="12"/>
      <c r="T348" s="2"/>
      <c r="U348" s="8"/>
      <c r="V348" s="29"/>
      <c r="W348" s="16" t="str">
        <f t="shared" si="42"/>
        <v/>
      </c>
      <c r="X348" s="20" t="str">
        <f t="shared" si="43"/>
        <v/>
      </c>
      <c r="Y348" s="5" t="str">
        <f t="shared" si="44"/>
        <v/>
      </c>
      <c r="Z348" s="20" t="str">
        <f t="shared" si="45"/>
        <v/>
      </c>
      <c r="AA348" s="2"/>
      <c r="AB348" s="18" t="str">
        <f t="shared" si="46"/>
        <v/>
      </c>
      <c r="AC348" s="22" t="str">
        <f t="shared" si="47"/>
        <v/>
      </c>
      <c r="AD348" s="2"/>
      <c r="AE348" s="2"/>
      <c r="AF348" s="2"/>
      <c r="AG348" s="2"/>
    </row>
    <row r="349" spans="1:33" ht="21.9" customHeight="1" x14ac:dyDescent="0.2">
      <c r="A349" s="26" t="str">
        <f t="shared" si="40"/>
        <v/>
      </c>
      <c r="B349" s="26" t="str">
        <f t="shared" si="41"/>
        <v/>
      </c>
      <c r="C349" s="27"/>
      <c r="D349" s="71"/>
      <c r="E349" s="71"/>
      <c r="F349" s="71"/>
      <c r="G349" s="71"/>
      <c r="H349" s="71"/>
      <c r="I349" s="5"/>
      <c r="J349" s="20"/>
      <c r="K349" s="5"/>
      <c r="L349" s="20"/>
      <c r="M349" s="5"/>
      <c r="N349" s="20"/>
      <c r="O349" s="5"/>
      <c r="P349" s="7"/>
      <c r="Q349" s="5"/>
      <c r="R349" s="12"/>
      <c r="T349" s="2"/>
      <c r="U349" s="8"/>
      <c r="V349" s="29"/>
      <c r="W349" s="16" t="str">
        <f t="shared" si="42"/>
        <v/>
      </c>
      <c r="X349" s="20" t="str">
        <f t="shared" si="43"/>
        <v/>
      </c>
      <c r="Y349" s="5" t="str">
        <f t="shared" si="44"/>
        <v/>
      </c>
      <c r="Z349" s="20" t="str">
        <f t="shared" si="45"/>
        <v/>
      </c>
      <c r="AA349" s="2"/>
      <c r="AB349" s="18" t="str">
        <f t="shared" si="46"/>
        <v/>
      </c>
      <c r="AC349" s="22" t="str">
        <f t="shared" si="47"/>
        <v/>
      </c>
      <c r="AD349" s="2"/>
      <c r="AE349" s="2"/>
      <c r="AF349" s="2"/>
      <c r="AG349" s="2"/>
    </row>
    <row r="350" spans="1:33" ht="21.9" customHeight="1" x14ac:dyDescent="0.2">
      <c r="A350" s="26" t="str">
        <f t="shared" si="40"/>
        <v/>
      </c>
      <c r="B350" s="26" t="str">
        <f t="shared" si="41"/>
        <v/>
      </c>
      <c r="C350" s="27"/>
      <c r="D350" s="71"/>
      <c r="E350" s="71"/>
      <c r="F350" s="71"/>
      <c r="G350" s="71"/>
      <c r="H350" s="71"/>
      <c r="I350" s="5"/>
      <c r="J350" s="20"/>
      <c r="K350" s="5"/>
      <c r="L350" s="20"/>
      <c r="M350" s="5"/>
      <c r="N350" s="20"/>
      <c r="O350" s="5"/>
      <c r="P350" s="7"/>
      <c r="Q350" s="5"/>
      <c r="R350" s="12"/>
      <c r="T350" s="2"/>
      <c r="U350" s="8"/>
      <c r="V350" s="29"/>
      <c r="W350" s="16" t="str">
        <f t="shared" si="42"/>
        <v/>
      </c>
      <c r="X350" s="20" t="str">
        <f t="shared" si="43"/>
        <v/>
      </c>
      <c r="Y350" s="5" t="str">
        <f t="shared" si="44"/>
        <v/>
      </c>
      <c r="Z350" s="20" t="str">
        <f t="shared" si="45"/>
        <v/>
      </c>
      <c r="AA350" s="2"/>
      <c r="AB350" s="18" t="str">
        <f t="shared" si="46"/>
        <v/>
      </c>
      <c r="AC350" s="22" t="str">
        <f t="shared" si="47"/>
        <v/>
      </c>
      <c r="AD350" s="2"/>
      <c r="AE350" s="2"/>
      <c r="AF350" s="2"/>
      <c r="AG350" s="2"/>
    </row>
    <row r="351" spans="1:33" ht="21.9" customHeight="1" x14ac:dyDescent="0.2">
      <c r="A351" s="26" t="str">
        <f t="shared" si="40"/>
        <v/>
      </c>
      <c r="B351" s="26" t="str">
        <f t="shared" si="41"/>
        <v/>
      </c>
      <c r="C351" s="27"/>
      <c r="D351" s="71"/>
      <c r="E351" s="71"/>
      <c r="F351" s="71"/>
      <c r="G351" s="71"/>
      <c r="H351" s="71"/>
      <c r="I351" s="5"/>
      <c r="J351" s="20"/>
      <c r="K351" s="5"/>
      <c r="L351" s="20"/>
      <c r="M351" s="5"/>
      <c r="N351" s="20"/>
      <c r="O351" s="5"/>
      <c r="P351" s="7"/>
      <c r="Q351" s="5"/>
      <c r="R351" s="12"/>
      <c r="T351" s="2"/>
      <c r="U351" s="8"/>
      <c r="V351" s="29"/>
      <c r="W351" s="16" t="str">
        <f t="shared" si="42"/>
        <v/>
      </c>
      <c r="X351" s="20" t="str">
        <f t="shared" si="43"/>
        <v/>
      </c>
      <c r="Y351" s="5" t="str">
        <f t="shared" si="44"/>
        <v/>
      </c>
      <c r="Z351" s="20" t="str">
        <f t="shared" si="45"/>
        <v/>
      </c>
      <c r="AA351" s="2"/>
      <c r="AB351" s="18" t="str">
        <f t="shared" si="46"/>
        <v/>
      </c>
      <c r="AC351" s="22" t="str">
        <f t="shared" si="47"/>
        <v/>
      </c>
      <c r="AD351" s="2"/>
      <c r="AE351" s="2"/>
      <c r="AF351" s="2"/>
      <c r="AG351" s="2"/>
    </row>
    <row r="352" spans="1:33" ht="21.9" customHeight="1" x14ac:dyDescent="0.2">
      <c r="A352" s="26" t="str">
        <f t="shared" si="40"/>
        <v/>
      </c>
      <c r="B352" s="26" t="str">
        <f t="shared" si="41"/>
        <v/>
      </c>
      <c r="C352" s="27"/>
      <c r="D352" s="71"/>
      <c r="E352" s="71"/>
      <c r="F352" s="71"/>
      <c r="G352" s="71"/>
      <c r="H352" s="71"/>
      <c r="I352" s="5"/>
      <c r="J352" s="20"/>
      <c r="K352" s="5"/>
      <c r="L352" s="20"/>
      <c r="M352" s="5"/>
      <c r="N352" s="20"/>
      <c r="O352" s="5"/>
      <c r="P352" s="7"/>
      <c r="Q352" s="5"/>
      <c r="R352" s="12"/>
      <c r="T352" s="2"/>
      <c r="U352" s="8"/>
      <c r="V352" s="29"/>
      <c r="W352" s="16" t="str">
        <f t="shared" si="42"/>
        <v/>
      </c>
      <c r="X352" s="20" t="str">
        <f t="shared" si="43"/>
        <v/>
      </c>
      <c r="Y352" s="5" t="str">
        <f t="shared" si="44"/>
        <v/>
      </c>
      <c r="Z352" s="20" t="str">
        <f t="shared" si="45"/>
        <v/>
      </c>
      <c r="AA352" s="2"/>
      <c r="AB352" s="18" t="str">
        <f t="shared" si="46"/>
        <v/>
      </c>
      <c r="AC352" s="22" t="str">
        <f t="shared" si="47"/>
        <v/>
      </c>
      <c r="AD352" s="2"/>
      <c r="AE352" s="2"/>
      <c r="AF352" s="2"/>
      <c r="AG352" s="2"/>
    </row>
    <row r="353" spans="1:33" ht="21.9" customHeight="1" x14ac:dyDescent="0.2">
      <c r="A353" s="26" t="str">
        <f t="shared" si="40"/>
        <v/>
      </c>
      <c r="B353" s="26" t="str">
        <f t="shared" si="41"/>
        <v/>
      </c>
      <c r="C353" s="27"/>
      <c r="D353" s="71"/>
      <c r="E353" s="71"/>
      <c r="F353" s="71"/>
      <c r="G353" s="71"/>
      <c r="H353" s="71"/>
      <c r="I353" s="5"/>
      <c r="J353" s="20"/>
      <c r="K353" s="5"/>
      <c r="L353" s="20"/>
      <c r="M353" s="5"/>
      <c r="N353" s="20"/>
      <c r="O353" s="5"/>
      <c r="P353" s="7"/>
      <c r="Q353" s="5"/>
      <c r="R353" s="12"/>
      <c r="T353" s="2"/>
      <c r="U353" s="8"/>
      <c r="V353" s="29"/>
      <c r="W353" s="16" t="str">
        <f t="shared" si="42"/>
        <v/>
      </c>
      <c r="X353" s="20" t="str">
        <f t="shared" si="43"/>
        <v/>
      </c>
      <c r="Y353" s="5" t="str">
        <f t="shared" si="44"/>
        <v/>
      </c>
      <c r="Z353" s="20" t="str">
        <f t="shared" si="45"/>
        <v/>
      </c>
      <c r="AA353" s="2"/>
      <c r="AB353" s="18" t="str">
        <f t="shared" si="46"/>
        <v/>
      </c>
      <c r="AC353" s="22" t="str">
        <f t="shared" si="47"/>
        <v/>
      </c>
      <c r="AD353" s="2"/>
      <c r="AE353" s="2"/>
      <c r="AF353" s="2"/>
      <c r="AG353" s="2"/>
    </row>
    <row r="354" spans="1:33" ht="21.9" customHeight="1" x14ac:dyDescent="0.2">
      <c r="A354" s="26" t="str">
        <f t="shared" si="40"/>
        <v/>
      </c>
      <c r="B354" s="26" t="str">
        <f t="shared" si="41"/>
        <v/>
      </c>
      <c r="C354" s="27"/>
      <c r="D354" s="71"/>
      <c r="E354" s="71"/>
      <c r="F354" s="71"/>
      <c r="G354" s="71"/>
      <c r="H354" s="71"/>
      <c r="I354" s="5"/>
      <c r="J354" s="20"/>
      <c r="K354" s="5"/>
      <c r="L354" s="20"/>
      <c r="M354" s="5"/>
      <c r="N354" s="20"/>
      <c r="O354" s="5"/>
      <c r="P354" s="7"/>
      <c r="Q354" s="5"/>
      <c r="R354" s="12"/>
      <c r="T354" s="2"/>
      <c r="U354" s="8"/>
      <c r="V354" s="29"/>
      <c r="W354" s="16" t="str">
        <f t="shared" si="42"/>
        <v/>
      </c>
      <c r="X354" s="20" t="str">
        <f t="shared" si="43"/>
        <v/>
      </c>
      <c r="Y354" s="5" t="str">
        <f t="shared" si="44"/>
        <v/>
      </c>
      <c r="Z354" s="20" t="str">
        <f t="shared" si="45"/>
        <v/>
      </c>
      <c r="AA354" s="2"/>
      <c r="AB354" s="18" t="str">
        <f t="shared" si="46"/>
        <v/>
      </c>
      <c r="AC354" s="22" t="str">
        <f t="shared" si="47"/>
        <v/>
      </c>
      <c r="AD354" s="2"/>
      <c r="AE354" s="2"/>
      <c r="AF354" s="2"/>
      <c r="AG354" s="2"/>
    </row>
    <row r="355" spans="1:33" ht="21.9" customHeight="1" x14ac:dyDescent="0.2">
      <c r="A355" s="26" t="str">
        <f t="shared" si="40"/>
        <v/>
      </c>
      <c r="B355" s="26" t="str">
        <f t="shared" si="41"/>
        <v/>
      </c>
      <c r="C355" s="27"/>
      <c r="D355" s="71"/>
      <c r="E355" s="71"/>
      <c r="F355" s="71"/>
      <c r="G355" s="71"/>
      <c r="H355" s="71"/>
      <c r="I355" s="5"/>
      <c r="J355" s="20"/>
      <c r="K355" s="5"/>
      <c r="L355" s="20"/>
      <c r="M355" s="5"/>
      <c r="N355" s="20"/>
      <c r="O355" s="5"/>
      <c r="P355" s="7"/>
      <c r="Q355" s="5"/>
      <c r="R355" s="12"/>
      <c r="T355" s="2"/>
      <c r="U355" s="8"/>
      <c r="V355" s="29"/>
      <c r="W355" s="16" t="str">
        <f t="shared" si="42"/>
        <v/>
      </c>
      <c r="X355" s="20" t="str">
        <f t="shared" si="43"/>
        <v/>
      </c>
      <c r="Y355" s="5" t="str">
        <f t="shared" si="44"/>
        <v/>
      </c>
      <c r="Z355" s="20" t="str">
        <f t="shared" si="45"/>
        <v/>
      </c>
      <c r="AA355" s="2"/>
      <c r="AB355" s="18" t="str">
        <f t="shared" si="46"/>
        <v/>
      </c>
      <c r="AC355" s="22" t="str">
        <f t="shared" si="47"/>
        <v/>
      </c>
      <c r="AD355" s="2"/>
      <c r="AE355" s="2"/>
      <c r="AF355" s="2"/>
      <c r="AG355" s="2"/>
    </row>
    <row r="356" spans="1:33" ht="21.9" customHeight="1" x14ac:dyDescent="0.2">
      <c r="A356" s="26" t="str">
        <f t="shared" si="40"/>
        <v/>
      </c>
      <c r="B356" s="26" t="str">
        <f t="shared" si="41"/>
        <v/>
      </c>
      <c r="C356" s="27"/>
      <c r="D356" s="71"/>
      <c r="E356" s="71"/>
      <c r="F356" s="71"/>
      <c r="G356" s="71"/>
      <c r="H356" s="71"/>
      <c r="I356" s="5"/>
      <c r="J356" s="20"/>
      <c r="K356" s="5"/>
      <c r="L356" s="20"/>
      <c r="M356" s="5"/>
      <c r="N356" s="20"/>
      <c r="O356" s="5"/>
      <c r="P356" s="7"/>
      <c r="Q356" s="5"/>
      <c r="R356" s="12"/>
      <c r="T356" s="2"/>
      <c r="U356" s="8"/>
      <c r="V356" s="29"/>
      <c r="W356" s="16" t="str">
        <f t="shared" si="42"/>
        <v/>
      </c>
      <c r="X356" s="20" t="str">
        <f t="shared" si="43"/>
        <v/>
      </c>
      <c r="Y356" s="5" t="str">
        <f t="shared" si="44"/>
        <v/>
      </c>
      <c r="Z356" s="20" t="str">
        <f t="shared" si="45"/>
        <v/>
      </c>
      <c r="AA356" s="2"/>
      <c r="AB356" s="18" t="str">
        <f t="shared" si="46"/>
        <v/>
      </c>
      <c r="AC356" s="22" t="str">
        <f t="shared" si="47"/>
        <v/>
      </c>
      <c r="AD356" s="2"/>
      <c r="AE356" s="2"/>
      <c r="AF356" s="2"/>
      <c r="AG356" s="2"/>
    </row>
    <row r="357" spans="1:33" ht="21.9" customHeight="1" x14ac:dyDescent="0.2">
      <c r="A357" s="26" t="str">
        <f t="shared" si="40"/>
        <v/>
      </c>
      <c r="B357" s="26" t="str">
        <f t="shared" si="41"/>
        <v/>
      </c>
      <c r="C357" s="27"/>
      <c r="D357" s="71"/>
      <c r="E357" s="71"/>
      <c r="F357" s="71"/>
      <c r="G357" s="71"/>
      <c r="H357" s="71"/>
      <c r="I357" s="5"/>
      <c r="J357" s="20"/>
      <c r="K357" s="5"/>
      <c r="L357" s="20"/>
      <c r="M357" s="5"/>
      <c r="N357" s="20"/>
      <c r="O357" s="5"/>
      <c r="P357" s="7"/>
      <c r="Q357" s="5"/>
      <c r="R357" s="12"/>
      <c r="T357" s="2"/>
      <c r="U357" s="8"/>
      <c r="V357" s="29"/>
      <c r="W357" s="16" t="str">
        <f t="shared" si="42"/>
        <v/>
      </c>
      <c r="X357" s="20" t="str">
        <f t="shared" si="43"/>
        <v/>
      </c>
      <c r="Y357" s="5" t="str">
        <f t="shared" si="44"/>
        <v/>
      </c>
      <c r="Z357" s="20" t="str">
        <f t="shared" si="45"/>
        <v/>
      </c>
      <c r="AA357" s="2"/>
      <c r="AB357" s="18" t="str">
        <f t="shared" si="46"/>
        <v/>
      </c>
      <c r="AC357" s="22" t="str">
        <f t="shared" si="47"/>
        <v/>
      </c>
      <c r="AD357" s="2"/>
      <c r="AE357" s="2"/>
      <c r="AF357" s="2"/>
      <c r="AG357" s="2"/>
    </row>
    <row r="358" spans="1:33" ht="21.9" customHeight="1" x14ac:dyDescent="0.2">
      <c r="A358" s="26" t="str">
        <f t="shared" si="40"/>
        <v/>
      </c>
      <c r="B358" s="26" t="str">
        <f t="shared" si="41"/>
        <v/>
      </c>
      <c r="C358" s="27"/>
      <c r="D358" s="71"/>
      <c r="E358" s="71"/>
      <c r="F358" s="71"/>
      <c r="G358" s="71"/>
      <c r="H358" s="71"/>
      <c r="I358" s="5"/>
      <c r="J358" s="20"/>
      <c r="K358" s="5"/>
      <c r="L358" s="20"/>
      <c r="M358" s="5"/>
      <c r="N358" s="20"/>
      <c r="O358" s="5"/>
      <c r="P358" s="7"/>
      <c r="Q358" s="5"/>
      <c r="R358" s="12"/>
      <c r="T358" s="2"/>
      <c r="U358" s="8"/>
      <c r="V358" s="29"/>
      <c r="W358" s="16" t="str">
        <f t="shared" si="42"/>
        <v/>
      </c>
      <c r="X358" s="20" t="str">
        <f t="shared" si="43"/>
        <v/>
      </c>
      <c r="Y358" s="5" t="str">
        <f t="shared" si="44"/>
        <v/>
      </c>
      <c r="Z358" s="20" t="str">
        <f t="shared" si="45"/>
        <v/>
      </c>
      <c r="AA358" s="2"/>
      <c r="AB358" s="18" t="str">
        <f t="shared" si="46"/>
        <v/>
      </c>
      <c r="AC358" s="22" t="str">
        <f t="shared" si="47"/>
        <v/>
      </c>
      <c r="AD358" s="2"/>
      <c r="AE358" s="2"/>
      <c r="AF358" s="2"/>
      <c r="AG358" s="2"/>
    </row>
    <row r="359" spans="1:33" ht="21.9" customHeight="1" x14ac:dyDescent="0.2">
      <c r="A359" s="26" t="str">
        <f t="shared" si="40"/>
        <v/>
      </c>
      <c r="B359" s="26" t="str">
        <f t="shared" si="41"/>
        <v/>
      </c>
      <c r="C359" s="27"/>
      <c r="D359" s="71"/>
      <c r="E359" s="71"/>
      <c r="F359" s="71"/>
      <c r="G359" s="71"/>
      <c r="H359" s="71"/>
      <c r="I359" s="5"/>
      <c r="J359" s="20"/>
      <c r="K359" s="5"/>
      <c r="L359" s="20"/>
      <c r="M359" s="5"/>
      <c r="N359" s="20"/>
      <c r="O359" s="5"/>
      <c r="P359" s="7"/>
      <c r="Q359" s="5"/>
      <c r="R359" s="12"/>
      <c r="T359" s="2"/>
      <c r="U359" s="8"/>
      <c r="V359" s="29"/>
      <c r="W359" s="16" t="str">
        <f t="shared" si="42"/>
        <v/>
      </c>
      <c r="X359" s="20" t="str">
        <f t="shared" si="43"/>
        <v/>
      </c>
      <c r="Y359" s="5" t="str">
        <f t="shared" si="44"/>
        <v/>
      </c>
      <c r="Z359" s="20" t="str">
        <f t="shared" si="45"/>
        <v/>
      </c>
      <c r="AA359" s="2"/>
      <c r="AB359" s="18" t="str">
        <f t="shared" si="46"/>
        <v/>
      </c>
      <c r="AC359" s="22" t="str">
        <f t="shared" si="47"/>
        <v/>
      </c>
      <c r="AD359" s="2"/>
      <c r="AE359" s="2"/>
      <c r="AF359" s="2"/>
      <c r="AG359" s="2"/>
    </row>
    <row r="360" spans="1:33" ht="21.9" customHeight="1" x14ac:dyDescent="0.2">
      <c r="A360" s="26" t="str">
        <f t="shared" si="40"/>
        <v/>
      </c>
      <c r="B360" s="26" t="str">
        <f t="shared" si="41"/>
        <v/>
      </c>
      <c r="C360" s="27"/>
      <c r="D360" s="71"/>
      <c r="E360" s="71"/>
      <c r="F360" s="71"/>
      <c r="G360" s="71"/>
      <c r="H360" s="71"/>
      <c r="I360" s="5"/>
      <c r="J360" s="20"/>
      <c r="K360" s="5"/>
      <c r="L360" s="20"/>
      <c r="M360" s="5"/>
      <c r="N360" s="20"/>
      <c r="O360" s="5"/>
      <c r="P360" s="7"/>
      <c r="Q360" s="5"/>
      <c r="R360" s="12"/>
      <c r="T360" s="2"/>
      <c r="U360" s="8"/>
      <c r="V360" s="29"/>
      <c r="W360" s="16" t="str">
        <f t="shared" si="42"/>
        <v/>
      </c>
      <c r="X360" s="20" t="str">
        <f t="shared" si="43"/>
        <v/>
      </c>
      <c r="Y360" s="5" t="str">
        <f t="shared" si="44"/>
        <v/>
      </c>
      <c r="Z360" s="20" t="str">
        <f t="shared" si="45"/>
        <v/>
      </c>
      <c r="AA360" s="2"/>
      <c r="AB360" s="18" t="str">
        <f t="shared" si="46"/>
        <v/>
      </c>
      <c r="AC360" s="22" t="str">
        <f t="shared" si="47"/>
        <v/>
      </c>
      <c r="AD360" s="2"/>
      <c r="AE360" s="2"/>
      <c r="AF360" s="2"/>
      <c r="AG360" s="2"/>
    </row>
    <row r="361" spans="1:33" ht="21.9" customHeight="1" x14ac:dyDescent="0.2">
      <c r="A361" s="26" t="str">
        <f t="shared" ref="A361:A424" si="48">IF(ISBLANK(C361),"",
  IF(
    OR(ISBLANK(K361),ISBLANK(L361)),C361&amp;" mangler information!",C361&amp;" | "&amp;TEXT(K361,"tt:mm")&amp;", "&amp;TEXT(L361,"dd/mm")
    )
)</f>
        <v/>
      </c>
      <c r="B361" s="26" t="str">
        <f t="shared" ref="B361:B424" si="49">IF(ISBLANK(C361),"",
  IF(
    OR(ISBLANK(O361),ISBLANK(P361)),C361&amp;" mangler information!",C361&amp;" | "&amp;TEXT(O361,"tt:mm")&amp;", "&amp;TEXT(P361,"dd/mm")
    )
)</f>
        <v/>
      </c>
      <c r="C361" s="27"/>
      <c r="D361" s="71"/>
      <c r="E361" s="71"/>
      <c r="F361" s="71"/>
      <c r="G361" s="71"/>
      <c r="H361" s="71"/>
      <c r="I361" s="5"/>
      <c r="J361" s="20"/>
      <c r="K361" s="5"/>
      <c r="L361" s="20"/>
      <c r="M361" s="5"/>
      <c r="N361" s="20"/>
      <c r="O361" s="5"/>
      <c r="P361" s="7"/>
      <c r="Q361" s="5"/>
      <c r="R361" s="12"/>
      <c r="T361" s="2"/>
      <c r="U361" s="8"/>
      <c r="V361" s="29"/>
      <c r="W361" s="16" t="str">
        <f t="shared" si="42"/>
        <v/>
      </c>
      <c r="X361" s="20" t="str">
        <f t="shared" si="43"/>
        <v/>
      </c>
      <c r="Y361" s="5" t="str">
        <f t="shared" si="44"/>
        <v/>
      </c>
      <c r="Z361" s="20" t="str">
        <f t="shared" si="45"/>
        <v/>
      </c>
      <c r="AA361" s="2"/>
      <c r="AB361" s="18" t="str">
        <f t="shared" si="46"/>
        <v/>
      </c>
      <c r="AC361" s="22" t="str">
        <f t="shared" si="47"/>
        <v/>
      </c>
      <c r="AD361" s="2"/>
      <c r="AE361" s="2"/>
      <c r="AF361" s="2"/>
      <c r="AG361" s="2"/>
    </row>
    <row r="362" spans="1:33" ht="21.9" customHeight="1" x14ac:dyDescent="0.2">
      <c r="A362" s="26" t="str">
        <f t="shared" si="48"/>
        <v/>
      </c>
      <c r="B362" s="26" t="str">
        <f t="shared" si="49"/>
        <v/>
      </c>
      <c r="C362" s="27"/>
      <c r="D362" s="71"/>
      <c r="E362" s="71"/>
      <c r="F362" s="71"/>
      <c r="G362" s="71"/>
      <c r="H362" s="71"/>
      <c r="I362" s="5"/>
      <c r="J362" s="20"/>
      <c r="K362" s="5"/>
      <c r="L362" s="20"/>
      <c r="M362" s="5"/>
      <c r="N362" s="20"/>
      <c r="O362" s="5"/>
      <c r="P362" s="7"/>
      <c r="Q362" s="5"/>
      <c r="R362" s="12"/>
      <c r="T362" s="2"/>
      <c r="U362" s="8"/>
      <c r="V362" s="29"/>
      <c r="W362" s="16" t="str">
        <f t="shared" si="42"/>
        <v/>
      </c>
      <c r="X362" s="20" t="str">
        <f t="shared" si="43"/>
        <v/>
      </c>
      <c r="Y362" s="5" t="str">
        <f t="shared" si="44"/>
        <v/>
      </c>
      <c r="Z362" s="20" t="str">
        <f t="shared" si="45"/>
        <v/>
      </c>
      <c r="AA362" s="2"/>
      <c r="AB362" s="18" t="str">
        <f t="shared" si="46"/>
        <v/>
      </c>
      <c r="AC362" s="22" t="str">
        <f t="shared" si="47"/>
        <v/>
      </c>
      <c r="AD362" s="2"/>
      <c r="AE362" s="2"/>
      <c r="AF362" s="2"/>
      <c r="AG362" s="2"/>
    </row>
    <row r="363" spans="1:33" ht="21.9" customHeight="1" x14ac:dyDescent="0.2">
      <c r="A363" s="26" t="str">
        <f t="shared" si="48"/>
        <v/>
      </c>
      <c r="B363" s="26" t="str">
        <f t="shared" si="49"/>
        <v/>
      </c>
      <c r="C363" s="27"/>
      <c r="D363" s="71"/>
      <c r="E363" s="71"/>
      <c r="F363" s="71"/>
      <c r="G363" s="71"/>
      <c r="H363" s="71"/>
      <c r="I363" s="5"/>
      <c r="J363" s="20"/>
      <c r="K363" s="5"/>
      <c r="L363" s="20"/>
      <c r="M363" s="5"/>
      <c r="N363" s="20"/>
      <c r="O363" s="5"/>
      <c r="P363" s="7"/>
      <c r="Q363" s="5"/>
      <c r="R363" s="12"/>
      <c r="T363" s="2"/>
      <c r="U363" s="8"/>
      <c r="V363" s="29"/>
      <c r="W363" s="16" t="str">
        <f t="shared" si="42"/>
        <v/>
      </c>
      <c r="X363" s="20" t="str">
        <f t="shared" si="43"/>
        <v/>
      </c>
      <c r="Y363" s="5" t="str">
        <f t="shared" si="44"/>
        <v/>
      </c>
      <c r="Z363" s="20" t="str">
        <f t="shared" si="45"/>
        <v/>
      </c>
      <c r="AA363" s="2"/>
      <c r="AB363" s="18" t="str">
        <f t="shared" si="46"/>
        <v/>
      </c>
      <c r="AC363" s="22" t="str">
        <f t="shared" si="47"/>
        <v/>
      </c>
      <c r="AD363" s="2"/>
      <c r="AE363" s="2"/>
      <c r="AF363" s="2"/>
      <c r="AG363" s="2"/>
    </row>
    <row r="364" spans="1:33" ht="21.9" customHeight="1" x14ac:dyDescent="0.2">
      <c r="A364" s="26" t="str">
        <f t="shared" si="48"/>
        <v/>
      </c>
      <c r="B364" s="26" t="str">
        <f t="shared" si="49"/>
        <v/>
      </c>
      <c r="C364" s="27"/>
      <c r="D364" s="71"/>
      <c r="E364" s="71"/>
      <c r="F364" s="71"/>
      <c r="G364" s="71"/>
      <c r="H364" s="71"/>
      <c r="I364" s="5"/>
      <c r="J364" s="20"/>
      <c r="K364" s="5"/>
      <c r="L364" s="20"/>
      <c r="M364" s="5"/>
      <c r="N364" s="20"/>
      <c r="O364" s="5"/>
      <c r="P364" s="7"/>
      <c r="Q364" s="5"/>
      <c r="R364" s="12"/>
      <c r="T364" s="2"/>
      <c r="U364" s="8"/>
      <c r="V364" s="29"/>
      <c r="W364" s="16" t="str">
        <f t="shared" si="42"/>
        <v/>
      </c>
      <c r="X364" s="20" t="str">
        <f t="shared" si="43"/>
        <v/>
      </c>
      <c r="Y364" s="5" t="str">
        <f t="shared" si="44"/>
        <v/>
      </c>
      <c r="Z364" s="20" t="str">
        <f t="shared" si="45"/>
        <v/>
      </c>
      <c r="AA364" s="2"/>
      <c r="AB364" s="18" t="str">
        <f t="shared" si="46"/>
        <v/>
      </c>
      <c r="AC364" s="22" t="str">
        <f t="shared" si="47"/>
        <v/>
      </c>
      <c r="AD364" s="2"/>
      <c r="AE364" s="2"/>
      <c r="AF364" s="2"/>
      <c r="AG364" s="2"/>
    </row>
    <row r="365" spans="1:33" ht="21.9" customHeight="1" x14ac:dyDescent="0.2">
      <c r="A365" s="26" t="str">
        <f t="shared" si="48"/>
        <v/>
      </c>
      <c r="B365" s="26" t="str">
        <f t="shared" si="49"/>
        <v/>
      </c>
      <c r="C365" s="27"/>
      <c r="D365" s="71"/>
      <c r="E365" s="71"/>
      <c r="F365" s="71"/>
      <c r="G365" s="71"/>
      <c r="H365" s="71"/>
      <c r="I365" s="5"/>
      <c r="J365" s="20"/>
      <c r="K365" s="5"/>
      <c r="L365" s="20"/>
      <c r="M365" s="5"/>
      <c r="N365" s="20"/>
      <c r="O365" s="5"/>
      <c r="P365" s="7"/>
      <c r="Q365" s="5"/>
      <c r="R365" s="12"/>
      <c r="T365" s="2"/>
      <c r="U365" s="8"/>
      <c r="V365" s="29"/>
      <c r="W365" s="16" t="str">
        <f t="shared" si="42"/>
        <v/>
      </c>
      <c r="X365" s="20" t="str">
        <f t="shared" si="43"/>
        <v/>
      </c>
      <c r="Y365" s="5" t="str">
        <f t="shared" si="44"/>
        <v/>
      </c>
      <c r="Z365" s="20" t="str">
        <f t="shared" si="45"/>
        <v/>
      </c>
      <c r="AA365" s="2"/>
      <c r="AB365" s="18" t="str">
        <f t="shared" si="46"/>
        <v/>
      </c>
      <c r="AC365" s="22" t="str">
        <f t="shared" si="47"/>
        <v/>
      </c>
      <c r="AD365" s="2"/>
      <c r="AE365" s="2"/>
      <c r="AF365" s="2"/>
      <c r="AG365" s="2"/>
    </row>
    <row r="366" spans="1:33" ht="21.9" customHeight="1" x14ac:dyDescent="0.2">
      <c r="A366" s="26" t="str">
        <f t="shared" si="48"/>
        <v/>
      </c>
      <c r="B366" s="26" t="str">
        <f t="shared" si="49"/>
        <v/>
      </c>
      <c r="C366" s="27"/>
      <c r="D366" s="71"/>
      <c r="E366" s="71"/>
      <c r="F366" s="71"/>
      <c r="G366" s="71"/>
      <c r="H366" s="71"/>
      <c r="I366" s="5"/>
      <c r="J366" s="20"/>
      <c r="K366" s="5"/>
      <c r="L366" s="20"/>
      <c r="M366" s="5"/>
      <c r="N366" s="20"/>
      <c r="O366" s="5"/>
      <c r="P366" s="7"/>
      <c r="Q366" s="5"/>
      <c r="R366" s="12"/>
      <c r="T366" s="2"/>
      <c r="U366" s="8"/>
      <c r="V366" s="29"/>
      <c r="W366" s="16" t="str">
        <f t="shared" si="42"/>
        <v/>
      </c>
      <c r="X366" s="20" t="str">
        <f t="shared" si="43"/>
        <v/>
      </c>
      <c r="Y366" s="5" t="str">
        <f t="shared" si="44"/>
        <v/>
      </c>
      <c r="Z366" s="20" t="str">
        <f t="shared" si="45"/>
        <v/>
      </c>
      <c r="AA366" s="2"/>
      <c r="AB366" s="18" t="str">
        <f t="shared" si="46"/>
        <v/>
      </c>
      <c r="AC366" s="22" t="str">
        <f t="shared" si="47"/>
        <v/>
      </c>
      <c r="AD366" s="2"/>
      <c r="AE366" s="2"/>
      <c r="AF366" s="2"/>
      <c r="AG366" s="2"/>
    </row>
    <row r="367" spans="1:33" ht="21.9" customHeight="1" x14ac:dyDescent="0.2">
      <c r="A367" s="26" t="str">
        <f t="shared" si="48"/>
        <v/>
      </c>
      <c r="B367" s="26" t="str">
        <f t="shared" si="49"/>
        <v/>
      </c>
      <c r="C367" s="27"/>
      <c r="D367" s="71"/>
      <c r="E367" s="71"/>
      <c r="F367" s="71"/>
      <c r="G367" s="71"/>
      <c r="H367" s="71"/>
      <c r="I367" s="5"/>
      <c r="J367" s="20"/>
      <c r="K367" s="5"/>
      <c r="L367" s="20"/>
      <c r="M367" s="5"/>
      <c r="N367" s="20"/>
      <c r="O367" s="5"/>
      <c r="P367" s="7"/>
      <c r="Q367" s="5"/>
      <c r="R367" s="12"/>
      <c r="T367" s="2"/>
      <c r="U367" s="8"/>
      <c r="V367" s="29"/>
      <c r="W367" s="16" t="str">
        <f t="shared" si="42"/>
        <v/>
      </c>
      <c r="X367" s="20" t="str">
        <f t="shared" si="43"/>
        <v/>
      </c>
      <c r="Y367" s="5" t="str">
        <f t="shared" si="44"/>
        <v/>
      </c>
      <c r="Z367" s="20" t="str">
        <f t="shared" si="45"/>
        <v/>
      </c>
      <c r="AA367" s="2"/>
      <c r="AB367" s="18" t="str">
        <f t="shared" si="46"/>
        <v/>
      </c>
      <c r="AC367" s="22" t="str">
        <f t="shared" si="47"/>
        <v/>
      </c>
      <c r="AD367" s="2"/>
      <c r="AE367" s="2"/>
      <c r="AF367" s="2"/>
      <c r="AG367" s="2"/>
    </row>
    <row r="368" spans="1:33" ht="21.9" customHeight="1" x14ac:dyDescent="0.2">
      <c r="A368" s="26" t="str">
        <f t="shared" si="48"/>
        <v/>
      </c>
      <c r="B368" s="26" t="str">
        <f t="shared" si="49"/>
        <v/>
      </c>
      <c r="C368" s="27"/>
      <c r="D368" s="71"/>
      <c r="E368" s="71"/>
      <c r="F368" s="71"/>
      <c r="G368" s="71"/>
      <c r="H368" s="71"/>
      <c r="I368" s="5"/>
      <c r="J368" s="20"/>
      <c r="K368" s="5"/>
      <c r="L368" s="20"/>
      <c r="M368" s="5"/>
      <c r="N368" s="20"/>
      <c r="O368" s="5"/>
      <c r="P368" s="7"/>
      <c r="Q368" s="5"/>
      <c r="R368" s="12"/>
      <c r="T368" s="2"/>
      <c r="U368" s="8"/>
      <c r="V368" s="29"/>
      <c r="W368" s="16" t="str">
        <f t="shared" si="42"/>
        <v/>
      </c>
      <c r="X368" s="20" t="str">
        <f t="shared" si="43"/>
        <v/>
      </c>
      <c r="Y368" s="5" t="str">
        <f t="shared" si="44"/>
        <v/>
      </c>
      <c r="Z368" s="20" t="str">
        <f t="shared" si="45"/>
        <v/>
      </c>
      <c r="AA368" s="2"/>
      <c r="AB368" s="18" t="str">
        <f t="shared" si="46"/>
        <v/>
      </c>
      <c r="AC368" s="22" t="str">
        <f t="shared" si="47"/>
        <v/>
      </c>
      <c r="AD368" s="2"/>
      <c r="AE368" s="2"/>
      <c r="AF368" s="2"/>
      <c r="AG368" s="2"/>
    </row>
    <row r="369" spans="1:33" ht="21.9" customHeight="1" x14ac:dyDescent="0.2">
      <c r="A369" s="26" t="str">
        <f t="shared" si="48"/>
        <v/>
      </c>
      <c r="B369" s="26" t="str">
        <f t="shared" si="49"/>
        <v/>
      </c>
      <c r="C369" s="27"/>
      <c r="D369" s="71"/>
      <c r="E369" s="71"/>
      <c r="F369" s="71"/>
      <c r="G369" s="71"/>
      <c r="H369" s="71"/>
      <c r="I369" s="5"/>
      <c r="J369" s="20"/>
      <c r="K369" s="5"/>
      <c r="L369" s="20"/>
      <c r="M369" s="5"/>
      <c r="N369" s="20"/>
      <c r="O369" s="5"/>
      <c r="P369" s="7"/>
      <c r="Q369" s="5"/>
      <c r="R369" s="12"/>
      <c r="T369" s="2"/>
      <c r="U369" s="8"/>
      <c r="V369" s="29"/>
      <c r="W369" s="16" t="str">
        <f t="shared" si="42"/>
        <v/>
      </c>
      <c r="X369" s="20" t="str">
        <f t="shared" si="43"/>
        <v/>
      </c>
      <c r="Y369" s="5" t="str">
        <f t="shared" si="44"/>
        <v/>
      </c>
      <c r="Z369" s="20" t="str">
        <f t="shared" si="45"/>
        <v/>
      </c>
      <c r="AA369" s="2"/>
      <c r="AB369" s="18" t="str">
        <f t="shared" si="46"/>
        <v/>
      </c>
      <c r="AC369" s="22" t="str">
        <f t="shared" si="47"/>
        <v/>
      </c>
      <c r="AD369" s="2"/>
      <c r="AE369" s="2"/>
      <c r="AF369" s="2"/>
      <c r="AG369" s="2"/>
    </row>
    <row r="370" spans="1:33" ht="21.9" customHeight="1" x14ac:dyDescent="0.2">
      <c r="A370" s="26" t="str">
        <f t="shared" si="48"/>
        <v/>
      </c>
      <c r="B370" s="26" t="str">
        <f t="shared" si="49"/>
        <v/>
      </c>
      <c r="C370" s="27"/>
      <c r="D370" s="71"/>
      <c r="E370" s="71"/>
      <c r="F370" s="71"/>
      <c r="G370" s="71"/>
      <c r="H370" s="71"/>
      <c r="I370" s="5"/>
      <c r="J370" s="20"/>
      <c r="K370" s="5"/>
      <c r="L370" s="20"/>
      <c r="M370" s="5"/>
      <c r="N370" s="20"/>
      <c r="O370" s="5"/>
      <c r="P370" s="7"/>
      <c r="Q370" s="5"/>
      <c r="R370" s="12"/>
      <c r="T370" s="2"/>
      <c r="U370" s="8"/>
      <c r="V370" s="29"/>
      <c r="W370" s="16" t="str">
        <f t="shared" si="42"/>
        <v/>
      </c>
      <c r="X370" s="20" t="str">
        <f t="shared" si="43"/>
        <v/>
      </c>
      <c r="Y370" s="5" t="str">
        <f t="shared" si="44"/>
        <v/>
      </c>
      <c r="Z370" s="20" t="str">
        <f t="shared" si="45"/>
        <v/>
      </c>
      <c r="AA370" s="2"/>
      <c r="AB370" s="18" t="str">
        <f t="shared" si="46"/>
        <v/>
      </c>
      <c r="AC370" s="22" t="str">
        <f t="shared" si="47"/>
        <v/>
      </c>
      <c r="AD370" s="2"/>
      <c r="AE370" s="2"/>
      <c r="AF370" s="2"/>
      <c r="AG370" s="2"/>
    </row>
    <row r="371" spans="1:33" ht="21.9" customHeight="1" x14ac:dyDescent="0.2">
      <c r="A371" s="26" t="str">
        <f t="shared" si="48"/>
        <v/>
      </c>
      <c r="B371" s="26" t="str">
        <f t="shared" si="49"/>
        <v/>
      </c>
      <c r="C371" s="27"/>
      <c r="D371" s="71"/>
      <c r="E371" s="71"/>
      <c r="F371" s="71"/>
      <c r="G371" s="71"/>
      <c r="H371" s="71"/>
      <c r="I371" s="5"/>
      <c r="J371" s="20"/>
      <c r="K371" s="5"/>
      <c r="L371" s="20"/>
      <c r="M371" s="5"/>
      <c r="N371" s="20"/>
      <c r="O371" s="5"/>
      <c r="P371" s="7"/>
      <c r="Q371" s="5"/>
      <c r="R371" s="12"/>
      <c r="T371" s="2"/>
      <c r="U371" s="8"/>
      <c r="V371" s="29"/>
      <c r="W371" s="16" t="str">
        <f t="shared" si="42"/>
        <v/>
      </c>
      <c r="X371" s="20" t="str">
        <f t="shared" si="43"/>
        <v/>
      </c>
      <c r="Y371" s="5" t="str">
        <f t="shared" si="44"/>
        <v/>
      </c>
      <c r="Z371" s="20" t="str">
        <f t="shared" si="45"/>
        <v/>
      </c>
      <c r="AA371" s="2"/>
      <c r="AB371" s="18" t="str">
        <f t="shared" si="46"/>
        <v/>
      </c>
      <c r="AC371" s="22" t="str">
        <f t="shared" si="47"/>
        <v/>
      </c>
      <c r="AD371" s="2"/>
      <c r="AE371" s="2"/>
      <c r="AF371" s="2"/>
      <c r="AG371" s="2"/>
    </row>
    <row r="372" spans="1:33" ht="21.9" customHeight="1" x14ac:dyDescent="0.2">
      <c r="A372" s="26" t="str">
        <f t="shared" si="48"/>
        <v/>
      </c>
      <c r="B372" s="26" t="str">
        <f t="shared" si="49"/>
        <v/>
      </c>
      <c r="C372" s="27"/>
      <c r="D372" s="71"/>
      <c r="E372" s="71"/>
      <c r="F372" s="71"/>
      <c r="G372" s="71"/>
      <c r="H372" s="71"/>
      <c r="I372" s="5"/>
      <c r="J372" s="20"/>
      <c r="K372" s="5"/>
      <c r="L372" s="20"/>
      <c r="M372" s="5"/>
      <c r="N372" s="20"/>
      <c r="O372" s="5"/>
      <c r="P372" s="7"/>
      <c r="Q372" s="5"/>
      <c r="R372" s="12"/>
      <c r="T372" s="2"/>
      <c r="U372" s="8"/>
      <c r="V372" s="29"/>
      <c r="W372" s="16" t="str">
        <f t="shared" si="42"/>
        <v/>
      </c>
      <c r="X372" s="20" t="str">
        <f t="shared" si="43"/>
        <v/>
      </c>
      <c r="Y372" s="5" t="str">
        <f t="shared" si="44"/>
        <v/>
      </c>
      <c r="Z372" s="20" t="str">
        <f t="shared" si="45"/>
        <v/>
      </c>
      <c r="AA372" s="2"/>
      <c r="AB372" s="18" t="str">
        <f t="shared" si="46"/>
        <v/>
      </c>
      <c r="AC372" s="22" t="str">
        <f t="shared" si="47"/>
        <v/>
      </c>
      <c r="AD372" s="2"/>
      <c r="AE372" s="2"/>
      <c r="AF372" s="2"/>
      <c r="AG372" s="2"/>
    </row>
    <row r="373" spans="1:33" ht="21.9" customHeight="1" x14ac:dyDescent="0.2">
      <c r="A373" s="26" t="str">
        <f t="shared" si="48"/>
        <v/>
      </c>
      <c r="B373" s="26" t="str">
        <f t="shared" si="49"/>
        <v/>
      </c>
      <c r="C373" s="27"/>
      <c r="D373" s="71"/>
      <c r="E373" s="71"/>
      <c r="F373" s="71"/>
      <c r="G373" s="71"/>
      <c r="H373" s="71"/>
      <c r="I373" s="5"/>
      <c r="J373" s="20"/>
      <c r="K373" s="5"/>
      <c r="L373" s="20"/>
      <c r="M373" s="5"/>
      <c r="N373" s="20"/>
      <c r="O373" s="5"/>
      <c r="P373" s="7"/>
      <c r="Q373" s="5"/>
      <c r="R373" s="12"/>
      <c r="T373" s="2"/>
      <c r="U373" s="8"/>
      <c r="V373" s="29"/>
      <c r="W373" s="16" t="str">
        <f t="shared" si="42"/>
        <v/>
      </c>
      <c r="X373" s="20" t="str">
        <f t="shared" si="43"/>
        <v/>
      </c>
      <c r="Y373" s="5" t="str">
        <f t="shared" si="44"/>
        <v/>
      </c>
      <c r="Z373" s="20" t="str">
        <f t="shared" si="45"/>
        <v/>
      </c>
      <c r="AA373" s="2"/>
      <c r="AB373" s="18" t="str">
        <f t="shared" si="46"/>
        <v/>
      </c>
      <c r="AC373" s="22" t="str">
        <f t="shared" si="47"/>
        <v/>
      </c>
      <c r="AD373" s="2"/>
      <c r="AE373" s="2"/>
      <c r="AF373" s="2"/>
      <c r="AG373" s="2"/>
    </row>
    <row r="374" spans="1:33" ht="21.9" customHeight="1" x14ac:dyDescent="0.2">
      <c r="A374" s="26" t="str">
        <f t="shared" si="48"/>
        <v/>
      </c>
      <c r="B374" s="26" t="str">
        <f t="shared" si="49"/>
        <v/>
      </c>
      <c r="C374" s="27"/>
      <c r="D374" s="71"/>
      <c r="E374" s="71"/>
      <c r="F374" s="71"/>
      <c r="G374" s="71"/>
      <c r="H374" s="71"/>
      <c r="I374" s="5"/>
      <c r="J374" s="20"/>
      <c r="K374" s="5"/>
      <c r="L374" s="20"/>
      <c r="M374" s="5"/>
      <c r="N374" s="20"/>
      <c r="O374" s="5"/>
      <c r="P374" s="7"/>
      <c r="Q374" s="5"/>
      <c r="R374" s="12"/>
      <c r="T374" s="2"/>
      <c r="U374" s="8"/>
      <c r="V374" s="29"/>
      <c r="W374" s="16" t="str">
        <f t="shared" si="42"/>
        <v/>
      </c>
      <c r="X374" s="20" t="str">
        <f t="shared" si="43"/>
        <v/>
      </c>
      <c r="Y374" s="5" t="str">
        <f t="shared" si="44"/>
        <v/>
      </c>
      <c r="Z374" s="20" t="str">
        <f t="shared" si="45"/>
        <v/>
      </c>
      <c r="AA374" s="2"/>
      <c r="AB374" s="18" t="str">
        <f t="shared" si="46"/>
        <v/>
      </c>
      <c r="AC374" s="22" t="str">
        <f t="shared" si="47"/>
        <v/>
      </c>
      <c r="AD374" s="2"/>
      <c r="AE374" s="2"/>
      <c r="AF374" s="2"/>
      <c r="AG374" s="2"/>
    </row>
    <row r="375" spans="1:33" ht="21.9" customHeight="1" x14ac:dyDescent="0.2">
      <c r="A375" s="26" t="str">
        <f t="shared" si="48"/>
        <v/>
      </c>
      <c r="B375" s="26" t="str">
        <f t="shared" si="49"/>
        <v/>
      </c>
      <c r="C375" s="27"/>
      <c r="D375" s="71"/>
      <c r="E375" s="71"/>
      <c r="F375" s="71"/>
      <c r="G375" s="71"/>
      <c r="H375" s="71"/>
      <c r="I375" s="5"/>
      <c r="J375" s="20"/>
      <c r="K375" s="5"/>
      <c r="L375" s="20"/>
      <c r="M375" s="5"/>
      <c r="N375" s="20"/>
      <c r="O375" s="5"/>
      <c r="P375" s="7"/>
      <c r="Q375" s="5"/>
      <c r="R375" s="12"/>
      <c r="T375" s="2"/>
      <c r="U375" s="8"/>
      <c r="V375" s="29"/>
      <c r="W375" s="16" t="str">
        <f t="shared" si="42"/>
        <v/>
      </c>
      <c r="X375" s="20" t="str">
        <f t="shared" si="43"/>
        <v/>
      </c>
      <c r="Y375" s="5" t="str">
        <f t="shared" si="44"/>
        <v/>
      </c>
      <c r="Z375" s="20" t="str">
        <f t="shared" si="45"/>
        <v/>
      </c>
      <c r="AA375" s="2"/>
      <c r="AB375" s="18" t="str">
        <f t="shared" si="46"/>
        <v/>
      </c>
      <c r="AC375" s="22" t="str">
        <f t="shared" si="47"/>
        <v/>
      </c>
      <c r="AD375" s="2"/>
      <c r="AE375" s="2"/>
      <c r="AF375" s="2"/>
      <c r="AG375" s="2"/>
    </row>
    <row r="376" spans="1:33" ht="21.9" customHeight="1" x14ac:dyDescent="0.2">
      <c r="A376" s="26" t="str">
        <f t="shared" si="48"/>
        <v/>
      </c>
      <c r="B376" s="26" t="str">
        <f t="shared" si="49"/>
        <v/>
      </c>
      <c r="C376" s="27"/>
      <c r="D376" s="71"/>
      <c r="E376" s="71"/>
      <c r="F376" s="71"/>
      <c r="G376" s="71"/>
      <c r="H376" s="71"/>
      <c r="I376" s="5"/>
      <c r="J376" s="20"/>
      <c r="K376" s="5"/>
      <c r="L376" s="20"/>
      <c r="M376" s="5"/>
      <c r="N376" s="20"/>
      <c r="O376" s="5"/>
      <c r="P376" s="7"/>
      <c r="Q376" s="5"/>
      <c r="R376" s="12"/>
      <c r="T376" s="2"/>
      <c r="U376" s="8"/>
      <c r="V376" s="29"/>
      <c r="W376" s="16" t="str">
        <f t="shared" si="42"/>
        <v/>
      </c>
      <c r="X376" s="20" t="str">
        <f t="shared" si="43"/>
        <v/>
      </c>
      <c r="Y376" s="5" t="str">
        <f t="shared" si="44"/>
        <v/>
      </c>
      <c r="Z376" s="20" t="str">
        <f t="shared" si="45"/>
        <v/>
      </c>
      <c r="AA376" s="2"/>
      <c r="AB376" s="18" t="str">
        <f t="shared" si="46"/>
        <v/>
      </c>
      <c r="AC376" s="22" t="str">
        <f t="shared" si="47"/>
        <v/>
      </c>
      <c r="AD376" s="2"/>
      <c r="AE376" s="2"/>
      <c r="AF376" s="2"/>
      <c r="AG376" s="2"/>
    </row>
    <row r="377" spans="1:33" ht="21.9" customHeight="1" x14ac:dyDescent="0.2">
      <c r="A377" s="26" t="str">
        <f t="shared" si="48"/>
        <v/>
      </c>
      <c r="B377" s="26" t="str">
        <f t="shared" si="49"/>
        <v/>
      </c>
      <c r="C377" s="27"/>
      <c r="D377" s="71"/>
      <c r="E377" s="71"/>
      <c r="F377" s="71"/>
      <c r="G377" s="71"/>
      <c r="H377" s="71"/>
      <c r="I377" s="5"/>
      <c r="J377" s="20"/>
      <c r="K377" s="5"/>
      <c r="L377" s="20"/>
      <c r="M377" s="5"/>
      <c r="N377" s="20"/>
      <c r="O377" s="5"/>
      <c r="P377" s="7"/>
      <c r="Q377" s="5"/>
      <c r="R377" s="12"/>
      <c r="T377" s="2"/>
      <c r="U377" s="8"/>
      <c r="V377" s="29"/>
      <c r="W377" s="16" t="str">
        <f t="shared" si="42"/>
        <v/>
      </c>
      <c r="X377" s="20" t="str">
        <f t="shared" si="43"/>
        <v/>
      </c>
      <c r="Y377" s="5" t="str">
        <f t="shared" si="44"/>
        <v/>
      </c>
      <c r="Z377" s="20" t="str">
        <f t="shared" si="45"/>
        <v/>
      </c>
      <c r="AA377" s="2"/>
      <c r="AB377" s="18" t="str">
        <f t="shared" si="46"/>
        <v/>
      </c>
      <c r="AC377" s="22" t="str">
        <f t="shared" si="47"/>
        <v/>
      </c>
      <c r="AD377" s="2"/>
      <c r="AE377" s="2"/>
      <c r="AF377" s="2"/>
      <c r="AG377" s="2"/>
    </row>
    <row r="378" spans="1:33" ht="21.9" customHeight="1" x14ac:dyDescent="0.2">
      <c r="A378" s="26" t="str">
        <f t="shared" si="48"/>
        <v/>
      </c>
      <c r="B378" s="26" t="str">
        <f t="shared" si="49"/>
        <v/>
      </c>
      <c r="C378" s="27"/>
      <c r="D378" s="71"/>
      <c r="E378" s="71"/>
      <c r="F378" s="71"/>
      <c r="G378" s="71"/>
      <c r="H378" s="71"/>
      <c r="I378" s="5"/>
      <c r="J378" s="20"/>
      <c r="K378" s="5"/>
      <c r="L378" s="20"/>
      <c r="M378" s="5"/>
      <c r="N378" s="20"/>
      <c r="O378" s="5"/>
      <c r="P378" s="7"/>
      <c r="Q378" s="5"/>
      <c r="R378" s="12"/>
      <c r="T378" s="2"/>
      <c r="U378" s="8"/>
      <c r="V378" s="29"/>
      <c r="W378" s="16" t="str">
        <f t="shared" si="42"/>
        <v/>
      </c>
      <c r="X378" s="20" t="str">
        <f t="shared" si="43"/>
        <v/>
      </c>
      <c r="Y378" s="5" t="str">
        <f t="shared" si="44"/>
        <v/>
      </c>
      <c r="Z378" s="20" t="str">
        <f t="shared" si="45"/>
        <v/>
      </c>
      <c r="AA378" s="2"/>
      <c r="AB378" s="18" t="str">
        <f t="shared" si="46"/>
        <v/>
      </c>
      <c r="AC378" s="22" t="str">
        <f t="shared" si="47"/>
        <v/>
      </c>
      <c r="AD378" s="2"/>
      <c r="AE378" s="2"/>
      <c r="AF378" s="2"/>
      <c r="AG378" s="2"/>
    </row>
    <row r="379" spans="1:33" ht="21.9" customHeight="1" x14ac:dyDescent="0.2">
      <c r="A379" s="26" t="str">
        <f t="shared" si="48"/>
        <v/>
      </c>
      <c r="B379" s="26" t="str">
        <f t="shared" si="49"/>
        <v/>
      </c>
      <c r="C379" s="27"/>
      <c r="D379" s="71"/>
      <c r="E379" s="71"/>
      <c r="F379" s="71"/>
      <c r="G379" s="71"/>
      <c r="H379" s="71"/>
      <c r="I379" s="5"/>
      <c r="J379" s="20"/>
      <c r="K379" s="5"/>
      <c r="L379" s="20"/>
      <c r="M379" s="5"/>
      <c r="N379" s="20"/>
      <c r="O379" s="5"/>
      <c r="P379" s="7"/>
      <c r="Q379" s="5"/>
      <c r="R379" s="12"/>
      <c r="T379" s="2"/>
      <c r="U379" s="8"/>
      <c r="V379" s="29"/>
      <c r="W379" s="16" t="str">
        <f t="shared" si="42"/>
        <v/>
      </c>
      <c r="X379" s="20" t="str">
        <f t="shared" si="43"/>
        <v/>
      </c>
      <c r="Y379" s="5" t="str">
        <f t="shared" si="44"/>
        <v/>
      </c>
      <c r="Z379" s="20" t="str">
        <f t="shared" si="45"/>
        <v/>
      </c>
      <c r="AA379" s="2"/>
      <c r="AB379" s="18" t="str">
        <f t="shared" si="46"/>
        <v/>
      </c>
      <c r="AC379" s="22" t="str">
        <f t="shared" si="47"/>
        <v/>
      </c>
      <c r="AD379" s="2"/>
      <c r="AE379" s="2"/>
      <c r="AF379" s="2"/>
      <c r="AG379" s="2"/>
    </row>
    <row r="380" spans="1:33" ht="21.9" customHeight="1" x14ac:dyDescent="0.2">
      <c r="A380" s="26" t="str">
        <f t="shared" si="48"/>
        <v/>
      </c>
      <c r="B380" s="26" t="str">
        <f t="shared" si="49"/>
        <v/>
      </c>
      <c r="C380" s="27"/>
      <c r="D380" s="71"/>
      <c r="E380" s="71"/>
      <c r="F380" s="71"/>
      <c r="G380" s="71"/>
      <c r="H380" s="71"/>
      <c r="I380" s="5"/>
      <c r="J380" s="20"/>
      <c r="K380" s="5"/>
      <c r="L380" s="20"/>
      <c r="M380" s="5"/>
      <c r="N380" s="20"/>
      <c r="O380" s="5"/>
      <c r="P380" s="7"/>
      <c r="Q380" s="5"/>
      <c r="R380" s="12"/>
      <c r="T380" s="2"/>
      <c r="U380" s="8"/>
      <c r="V380" s="29"/>
      <c r="W380" s="16" t="str">
        <f t="shared" si="42"/>
        <v/>
      </c>
      <c r="X380" s="20" t="str">
        <f t="shared" si="43"/>
        <v/>
      </c>
      <c r="Y380" s="5" t="str">
        <f t="shared" si="44"/>
        <v/>
      </c>
      <c r="Z380" s="20" t="str">
        <f t="shared" si="45"/>
        <v/>
      </c>
      <c r="AA380" s="2"/>
      <c r="AB380" s="18" t="str">
        <f t="shared" si="46"/>
        <v/>
      </c>
      <c r="AC380" s="22" t="str">
        <f t="shared" si="47"/>
        <v/>
      </c>
      <c r="AD380" s="2"/>
      <c r="AE380" s="2"/>
      <c r="AF380" s="2"/>
      <c r="AG380" s="2"/>
    </row>
    <row r="381" spans="1:33" ht="21.9" customHeight="1" x14ac:dyDescent="0.2">
      <c r="A381" s="26" t="str">
        <f t="shared" si="48"/>
        <v/>
      </c>
      <c r="B381" s="26" t="str">
        <f t="shared" si="49"/>
        <v/>
      </c>
      <c r="C381" s="27"/>
      <c r="D381" s="71"/>
      <c r="E381" s="71"/>
      <c r="F381" s="71"/>
      <c r="G381" s="71"/>
      <c r="H381" s="71"/>
      <c r="I381" s="5"/>
      <c r="J381" s="20"/>
      <c r="K381" s="5"/>
      <c r="L381" s="20"/>
      <c r="M381" s="5"/>
      <c r="N381" s="20"/>
      <c r="O381" s="5"/>
      <c r="P381" s="7"/>
      <c r="Q381" s="5"/>
      <c r="R381" s="12"/>
      <c r="T381" s="2"/>
      <c r="U381" s="8"/>
      <c r="V381" s="29"/>
      <c r="W381" s="16" t="str">
        <f t="shared" si="42"/>
        <v/>
      </c>
      <c r="X381" s="20" t="str">
        <f t="shared" si="43"/>
        <v/>
      </c>
      <c r="Y381" s="5" t="str">
        <f t="shared" si="44"/>
        <v/>
      </c>
      <c r="Z381" s="20" t="str">
        <f t="shared" si="45"/>
        <v/>
      </c>
      <c r="AA381" s="2"/>
      <c r="AB381" s="18" t="str">
        <f t="shared" si="46"/>
        <v/>
      </c>
      <c r="AC381" s="22" t="str">
        <f t="shared" si="47"/>
        <v/>
      </c>
      <c r="AD381" s="2"/>
      <c r="AE381" s="2"/>
      <c r="AF381" s="2"/>
      <c r="AG381" s="2"/>
    </row>
    <row r="382" spans="1:33" ht="21.9" customHeight="1" x14ac:dyDescent="0.2">
      <c r="A382" s="26" t="str">
        <f t="shared" si="48"/>
        <v/>
      </c>
      <c r="B382" s="26" t="str">
        <f t="shared" si="49"/>
        <v/>
      </c>
      <c r="C382" s="27"/>
      <c r="D382" s="71"/>
      <c r="E382" s="71"/>
      <c r="F382" s="71"/>
      <c r="G382" s="71"/>
      <c r="H382" s="71"/>
      <c r="I382" s="5"/>
      <c r="J382" s="20"/>
      <c r="K382" s="5"/>
      <c r="L382" s="20"/>
      <c r="M382" s="5"/>
      <c r="N382" s="20"/>
      <c r="O382" s="5"/>
      <c r="P382" s="7"/>
      <c r="Q382" s="5"/>
      <c r="R382" s="12"/>
      <c r="T382" s="2"/>
      <c r="U382" s="8"/>
      <c r="V382" s="29"/>
      <c r="W382" s="16" t="str">
        <f t="shared" si="42"/>
        <v/>
      </c>
      <c r="X382" s="20" t="str">
        <f t="shared" si="43"/>
        <v/>
      </c>
      <c r="Y382" s="5" t="str">
        <f t="shared" si="44"/>
        <v/>
      </c>
      <c r="Z382" s="20" t="str">
        <f t="shared" si="45"/>
        <v/>
      </c>
      <c r="AA382" s="2"/>
      <c r="AB382" s="18" t="str">
        <f t="shared" si="46"/>
        <v/>
      </c>
      <c r="AC382" s="22" t="str">
        <f t="shared" si="47"/>
        <v/>
      </c>
      <c r="AD382" s="2"/>
      <c r="AE382" s="2"/>
      <c r="AF382" s="2"/>
      <c r="AG382" s="2"/>
    </row>
    <row r="383" spans="1:33" ht="21.9" customHeight="1" x14ac:dyDescent="0.2">
      <c r="A383" s="26" t="str">
        <f t="shared" si="48"/>
        <v/>
      </c>
      <c r="B383" s="26" t="str">
        <f t="shared" si="49"/>
        <v/>
      </c>
      <c r="C383" s="27"/>
      <c r="D383" s="71"/>
      <c r="E383" s="71"/>
      <c r="F383" s="71"/>
      <c r="G383" s="71"/>
      <c r="H383" s="71"/>
      <c r="I383" s="5"/>
      <c r="J383" s="20"/>
      <c r="K383" s="5"/>
      <c r="L383" s="20"/>
      <c r="M383" s="5"/>
      <c r="N383" s="20"/>
      <c r="O383" s="5"/>
      <c r="P383" s="7"/>
      <c r="Q383" s="5"/>
      <c r="R383" s="12"/>
      <c r="T383" s="2"/>
      <c r="U383" s="8"/>
      <c r="V383" s="29"/>
      <c r="W383" s="16" t="str">
        <f t="shared" si="42"/>
        <v/>
      </c>
      <c r="X383" s="20" t="str">
        <f t="shared" si="43"/>
        <v/>
      </c>
      <c r="Y383" s="5" t="str">
        <f t="shared" si="44"/>
        <v/>
      </c>
      <c r="Z383" s="20" t="str">
        <f t="shared" si="45"/>
        <v/>
      </c>
      <c r="AA383" s="2"/>
      <c r="AB383" s="18" t="str">
        <f t="shared" si="46"/>
        <v/>
      </c>
      <c r="AC383" s="22" t="str">
        <f t="shared" si="47"/>
        <v/>
      </c>
      <c r="AD383" s="2"/>
      <c r="AE383" s="2"/>
      <c r="AF383" s="2"/>
      <c r="AG383" s="2"/>
    </row>
    <row r="384" spans="1:33" ht="21.9" customHeight="1" x14ac:dyDescent="0.2">
      <c r="A384" s="26" t="str">
        <f t="shared" si="48"/>
        <v/>
      </c>
      <c r="B384" s="26" t="str">
        <f t="shared" si="49"/>
        <v/>
      </c>
      <c r="C384" s="27"/>
      <c r="D384" s="71"/>
      <c r="E384" s="71"/>
      <c r="F384" s="71"/>
      <c r="G384" s="71"/>
      <c r="H384" s="71"/>
      <c r="I384" s="5"/>
      <c r="J384" s="20"/>
      <c r="K384" s="5"/>
      <c r="L384" s="20"/>
      <c r="M384" s="5"/>
      <c r="N384" s="20"/>
      <c r="O384" s="5"/>
      <c r="P384" s="7"/>
      <c r="Q384" s="5"/>
      <c r="R384" s="12"/>
      <c r="T384" s="2"/>
      <c r="U384" s="8"/>
      <c r="V384" s="29"/>
      <c r="W384" s="16" t="str">
        <f t="shared" si="42"/>
        <v/>
      </c>
      <c r="X384" s="20" t="str">
        <f t="shared" si="43"/>
        <v/>
      </c>
      <c r="Y384" s="5" t="str">
        <f t="shared" si="44"/>
        <v/>
      </c>
      <c r="Z384" s="20" t="str">
        <f t="shared" si="45"/>
        <v/>
      </c>
      <c r="AA384" s="2"/>
      <c r="AB384" s="18" t="str">
        <f t="shared" si="46"/>
        <v/>
      </c>
      <c r="AC384" s="22" t="str">
        <f t="shared" si="47"/>
        <v/>
      </c>
      <c r="AD384" s="2"/>
      <c r="AE384" s="2"/>
      <c r="AF384" s="2"/>
      <c r="AG384" s="2"/>
    </row>
    <row r="385" spans="1:33" ht="21.9" customHeight="1" x14ac:dyDescent="0.2">
      <c r="A385" s="26" t="str">
        <f t="shared" si="48"/>
        <v/>
      </c>
      <c r="B385" s="26" t="str">
        <f t="shared" si="49"/>
        <v/>
      </c>
      <c r="C385" s="27"/>
      <c r="D385" s="71"/>
      <c r="E385" s="71"/>
      <c r="F385" s="71"/>
      <c r="G385" s="71"/>
      <c r="H385" s="71"/>
      <c r="I385" s="5"/>
      <c r="J385" s="20"/>
      <c r="K385" s="5"/>
      <c r="L385" s="20"/>
      <c r="M385" s="5"/>
      <c r="N385" s="20"/>
      <c r="O385" s="5"/>
      <c r="P385" s="7"/>
      <c r="Q385" s="5"/>
      <c r="R385" s="12"/>
      <c r="T385" s="2"/>
      <c r="U385" s="8"/>
      <c r="V385" s="29"/>
      <c r="W385" s="16" t="str">
        <f t="shared" si="42"/>
        <v/>
      </c>
      <c r="X385" s="20" t="str">
        <f t="shared" si="43"/>
        <v/>
      </c>
      <c r="Y385" s="5" t="str">
        <f t="shared" si="44"/>
        <v/>
      </c>
      <c r="Z385" s="20" t="str">
        <f t="shared" si="45"/>
        <v/>
      </c>
      <c r="AA385" s="2"/>
      <c r="AB385" s="18" t="str">
        <f t="shared" si="46"/>
        <v/>
      </c>
      <c r="AC385" s="22" t="str">
        <f t="shared" si="47"/>
        <v/>
      </c>
      <c r="AD385" s="2"/>
      <c r="AE385" s="2"/>
      <c r="AF385" s="2"/>
      <c r="AG385" s="2"/>
    </row>
    <row r="386" spans="1:33" ht="21.9" customHeight="1" x14ac:dyDescent="0.2">
      <c r="A386" s="26" t="str">
        <f t="shared" si="48"/>
        <v/>
      </c>
      <c r="B386" s="26" t="str">
        <f t="shared" si="49"/>
        <v/>
      </c>
      <c r="C386" s="27"/>
      <c r="D386" s="71"/>
      <c r="E386" s="71"/>
      <c r="F386" s="71"/>
      <c r="G386" s="71"/>
      <c r="H386" s="71"/>
      <c r="I386" s="5"/>
      <c r="J386" s="20"/>
      <c r="K386" s="5"/>
      <c r="L386" s="20"/>
      <c r="M386" s="5"/>
      <c r="N386" s="20"/>
      <c r="O386" s="5"/>
      <c r="P386" s="7"/>
      <c r="Q386" s="5"/>
      <c r="R386" s="12"/>
      <c r="T386" s="2"/>
      <c r="U386" s="8"/>
      <c r="V386" s="29"/>
      <c r="W386" s="16" t="str">
        <f t="shared" si="42"/>
        <v/>
      </c>
      <c r="X386" s="20" t="str">
        <f t="shared" si="43"/>
        <v/>
      </c>
      <c r="Y386" s="5" t="str">
        <f t="shared" si="44"/>
        <v/>
      </c>
      <c r="Z386" s="20" t="str">
        <f t="shared" si="45"/>
        <v/>
      </c>
      <c r="AA386" s="2"/>
      <c r="AB386" s="18" t="str">
        <f t="shared" si="46"/>
        <v/>
      </c>
      <c r="AC386" s="22" t="str">
        <f t="shared" si="47"/>
        <v/>
      </c>
      <c r="AD386" s="2"/>
      <c r="AE386" s="2"/>
      <c r="AF386" s="2"/>
      <c r="AG386" s="2"/>
    </row>
    <row r="387" spans="1:33" ht="21.9" customHeight="1" x14ac:dyDescent="0.2">
      <c r="A387" s="26" t="str">
        <f t="shared" si="48"/>
        <v/>
      </c>
      <c r="B387" s="26" t="str">
        <f t="shared" si="49"/>
        <v/>
      </c>
      <c r="C387" s="27"/>
      <c r="D387" s="71"/>
      <c r="E387" s="71"/>
      <c r="F387" s="71"/>
      <c r="G387" s="71"/>
      <c r="H387" s="71"/>
      <c r="I387" s="5"/>
      <c r="J387" s="20"/>
      <c r="K387" s="5"/>
      <c r="L387" s="20"/>
      <c r="M387" s="5"/>
      <c r="N387" s="20"/>
      <c r="O387" s="5"/>
      <c r="P387" s="7"/>
      <c r="Q387" s="5"/>
      <c r="R387" s="12"/>
      <c r="T387" s="2"/>
      <c r="U387" s="8"/>
      <c r="V387" s="29"/>
      <c r="W387" s="16" t="str">
        <f t="shared" si="42"/>
        <v/>
      </c>
      <c r="X387" s="20" t="str">
        <f t="shared" si="43"/>
        <v/>
      </c>
      <c r="Y387" s="5" t="str">
        <f t="shared" si="44"/>
        <v/>
      </c>
      <c r="Z387" s="20" t="str">
        <f t="shared" si="45"/>
        <v/>
      </c>
      <c r="AA387" s="2"/>
      <c r="AB387" s="18" t="str">
        <f t="shared" si="46"/>
        <v/>
      </c>
      <c r="AC387" s="22" t="str">
        <f t="shared" si="47"/>
        <v/>
      </c>
      <c r="AD387" s="2"/>
      <c r="AE387" s="2"/>
      <c r="AF387" s="2"/>
      <c r="AG387" s="2"/>
    </row>
    <row r="388" spans="1:33" ht="21.9" customHeight="1" x14ac:dyDescent="0.2">
      <c r="A388" s="26" t="str">
        <f t="shared" si="48"/>
        <v/>
      </c>
      <c r="B388" s="26" t="str">
        <f t="shared" si="49"/>
        <v/>
      </c>
      <c r="C388" s="27"/>
      <c r="D388" s="71"/>
      <c r="E388" s="71"/>
      <c r="F388" s="71"/>
      <c r="G388" s="71"/>
      <c r="H388" s="71"/>
      <c r="I388" s="5"/>
      <c r="J388" s="20"/>
      <c r="K388" s="5"/>
      <c r="L388" s="20"/>
      <c r="M388" s="5"/>
      <c r="N388" s="20"/>
      <c r="O388" s="5"/>
      <c r="P388" s="7"/>
      <c r="Q388" s="5"/>
      <c r="R388" s="12"/>
      <c r="T388" s="2"/>
      <c r="U388" s="8"/>
      <c r="V388" s="29"/>
      <c r="W388" s="16" t="str">
        <f t="shared" ref="W388:W451" si="50">IF(
  ISBLANK($V388),"",
    IFERROR(
      (IF(ISBLANK(VLOOKUP($V388,$A$4:$R$503,4,0)),"!",VLOOKUP($V388,$A$4:$R$503,4,0))),""))</f>
        <v/>
      </c>
      <c r="X388" s="20" t="str">
        <f t="shared" ref="X388:X451" si="51">IF(
  ISBLANK($V388),"",
    IFERROR(
      (IF(ISBLANK(VLOOKUP($V388,$A$4:$R$503,5,0)),"!",VLOOKUP($V388,$A$4:$R$503,5,0))),""))</f>
        <v/>
      </c>
      <c r="Y388" s="5" t="str">
        <f t="shared" ref="Y388:Y451" si="52">IF(
  ISBLANK($V388),"",
    IFERROR(
      (IF(ISBLANK(VLOOKUP($V388,$A$4:$R$503,6,0)),"!",VLOOKUP($V388,$A$4:$R$503,6,0))),""))</f>
        <v/>
      </c>
      <c r="Z388" s="20" t="str">
        <f t="shared" ref="Z388:Z451" si="53">IF(
  ISBLANK($V388),"",
    IFERROR(
      (IF(ISBLANK(VLOOKUP($V388,$A$4:$R$503,7,0)),"!",VLOOKUP($V388,$A$4:$R$503,7,0))),""))</f>
        <v/>
      </c>
      <c r="AA388" s="2"/>
      <c r="AB388" s="18" t="str">
        <f t="shared" ref="AB388:AB451" si="54">IF(
  ISBLANK($AA388),"",
    IFERROR(
      (IF(ISBLANK(VLOOKUP($AA388,$B$4:$R$503,9,0)),"!",VLOOKUP($AA388,$B$4:$R$503,9,0))),""))</f>
        <v/>
      </c>
      <c r="AC388" s="22" t="str">
        <f t="shared" ref="AC388:AC451" si="55">IF(
  ISBLANK($AA388),"",
    IFERROR(
      (IF(ISBLANK(VLOOKUP($AA388,$B$4:$R$503,10,0)),"!",VLOOKUP($AA388,$B$4:$R$503,10,0))),""))</f>
        <v/>
      </c>
      <c r="AD388" s="2"/>
      <c r="AE388" s="2"/>
      <c r="AF388" s="2"/>
      <c r="AG388" s="2"/>
    </row>
    <row r="389" spans="1:33" ht="21.9" customHeight="1" x14ac:dyDescent="0.2">
      <c r="A389" s="26" t="str">
        <f t="shared" si="48"/>
        <v/>
      </c>
      <c r="B389" s="26" t="str">
        <f t="shared" si="49"/>
        <v/>
      </c>
      <c r="C389" s="27"/>
      <c r="D389" s="71"/>
      <c r="E389" s="71"/>
      <c r="F389" s="71"/>
      <c r="G389" s="71"/>
      <c r="H389" s="71"/>
      <c r="I389" s="5"/>
      <c r="J389" s="20"/>
      <c r="K389" s="5"/>
      <c r="L389" s="20"/>
      <c r="M389" s="5"/>
      <c r="N389" s="20"/>
      <c r="O389" s="5"/>
      <c r="P389" s="7"/>
      <c r="Q389" s="5"/>
      <c r="R389" s="12"/>
      <c r="T389" s="2"/>
      <c r="U389" s="8"/>
      <c r="V389" s="29"/>
      <c r="W389" s="16" t="str">
        <f t="shared" si="50"/>
        <v/>
      </c>
      <c r="X389" s="20" t="str">
        <f t="shared" si="51"/>
        <v/>
      </c>
      <c r="Y389" s="5" t="str">
        <f t="shared" si="52"/>
        <v/>
      </c>
      <c r="Z389" s="20" t="str">
        <f t="shared" si="53"/>
        <v/>
      </c>
      <c r="AA389" s="2"/>
      <c r="AB389" s="18" t="str">
        <f t="shared" si="54"/>
        <v/>
      </c>
      <c r="AC389" s="22" t="str">
        <f t="shared" si="55"/>
        <v/>
      </c>
      <c r="AD389" s="2"/>
      <c r="AE389" s="2"/>
      <c r="AF389" s="2"/>
      <c r="AG389" s="2"/>
    </row>
    <row r="390" spans="1:33" ht="21.9" customHeight="1" x14ac:dyDescent="0.2">
      <c r="A390" s="26" t="str">
        <f t="shared" si="48"/>
        <v/>
      </c>
      <c r="B390" s="26" t="str">
        <f t="shared" si="49"/>
        <v/>
      </c>
      <c r="C390" s="27"/>
      <c r="D390" s="71"/>
      <c r="E390" s="71"/>
      <c r="F390" s="71"/>
      <c r="G390" s="71"/>
      <c r="H390" s="71"/>
      <c r="I390" s="5"/>
      <c r="J390" s="20"/>
      <c r="K390" s="5"/>
      <c r="L390" s="20"/>
      <c r="M390" s="5"/>
      <c r="N390" s="20"/>
      <c r="O390" s="5"/>
      <c r="P390" s="7"/>
      <c r="Q390" s="5"/>
      <c r="R390" s="12"/>
      <c r="T390" s="2"/>
      <c r="U390" s="8"/>
      <c r="V390" s="29"/>
      <c r="W390" s="16" t="str">
        <f t="shared" si="50"/>
        <v/>
      </c>
      <c r="X390" s="20" t="str">
        <f t="shared" si="51"/>
        <v/>
      </c>
      <c r="Y390" s="5" t="str">
        <f t="shared" si="52"/>
        <v/>
      </c>
      <c r="Z390" s="20" t="str">
        <f t="shared" si="53"/>
        <v/>
      </c>
      <c r="AA390" s="2"/>
      <c r="AB390" s="18" t="str">
        <f t="shared" si="54"/>
        <v/>
      </c>
      <c r="AC390" s="22" t="str">
        <f t="shared" si="55"/>
        <v/>
      </c>
      <c r="AD390" s="2"/>
      <c r="AE390" s="2"/>
      <c r="AF390" s="2"/>
      <c r="AG390" s="2"/>
    </row>
    <row r="391" spans="1:33" ht="21.9" customHeight="1" x14ac:dyDescent="0.2">
      <c r="A391" s="26" t="str">
        <f t="shared" si="48"/>
        <v/>
      </c>
      <c r="B391" s="26" t="str">
        <f t="shared" si="49"/>
        <v/>
      </c>
      <c r="C391" s="27"/>
      <c r="D391" s="71"/>
      <c r="E391" s="71"/>
      <c r="F391" s="71"/>
      <c r="G391" s="71"/>
      <c r="H391" s="71"/>
      <c r="I391" s="5"/>
      <c r="J391" s="20"/>
      <c r="K391" s="5"/>
      <c r="L391" s="20"/>
      <c r="M391" s="5"/>
      <c r="N391" s="20"/>
      <c r="O391" s="5"/>
      <c r="P391" s="7"/>
      <c r="Q391" s="5"/>
      <c r="R391" s="12"/>
      <c r="T391" s="2"/>
      <c r="U391" s="8"/>
      <c r="V391" s="29"/>
      <c r="W391" s="16" t="str">
        <f t="shared" si="50"/>
        <v/>
      </c>
      <c r="X391" s="20" t="str">
        <f t="shared" si="51"/>
        <v/>
      </c>
      <c r="Y391" s="5" t="str">
        <f t="shared" si="52"/>
        <v/>
      </c>
      <c r="Z391" s="20" t="str">
        <f t="shared" si="53"/>
        <v/>
      </c>
      <c r="AA391" s="2"/>
      <c r="AB391" s="18" t="str">
        <f t="shared" si="54"/>
        <v/>
      </c>
      <c r="AC391" s="22" t="str">
        <f t="shared" si="55"/>
        <v/>
      </c>
      <c r="AD391" s="2"/>
      <c r="AE391" s="2"/>
      <c r="AF391" s="2"/>
      <c r="AG391" s="2"/>
    </row>
    <row r="392" spans="1:33" ht="21.9" customHeight="1" x14ac:dyDescent="0.2">
      <c r="A392" s="26" t="str">
        <f t="shared" si="48"/>
        <v/>
      </c>
      <c r="B392" s="26" t="str">
        <f t="shared" si="49"/>
        <v/>
      </c>
      <c r="C392" s="27"/>
      <c r="D392" s="71"/>
      <c r="E392" s="71"/>
      <c r="F392" s="71"/>
      <c r="G392" s="71"/>
      <c r="H392" s="71"/>
      <c r="I392" s="5"/>
      <c r="J392" s="20"/>
      <c r="K392" s="5"/>
      <c r="L392" s="20"/>
      <c r="M392" s="5"/>
      <c r="N392" s="20"/>
      <c r="O392" s="5"/>
      <c r="P392" s="7"/>
      <c r="Q392" s="5"/>
      <c r="R392" s="12"/>
      <c r="T392" s="2"/>
      <c r="U392" s="8"/>
      <c r="V392" s="29"/>
      <c r="W392" s="16" t="str">
        <f t="shared" si="50"/>
        <v/>
      </c>
      <c r="X392" s="20" t="str">
        <f t="shared" si="51"/>
        <v/>
      </c>
      <c r="Y392" s="5" t="str">
        <f t="shared" si="52"/>
        <v/>
      </c>
      <c r="Z392" s="20" t="str">
        <f t="shared" si="53"/>
        <v/>
      </c>
      <c r="AA392" s="2"/>
      <c r="AB392" s="18" t="str">
        <f t="shared" si="54"/>
        <v/>
      </c>
      <c r="AC392" s="22" t="str">
        <f t="shared" si="55"/>
        <v/>
      </c>
      <c r="AD392" s="2"/>
      <c r="AE392" s="2"/>
      <c r="AF392" s="2"/>
      <c r="AG392" s="2"/>
    </row>
    <row r="393" spans="1:33" ht="21.9" customHeight="1" x14ac:dyDescent="0.2">
      <c r="A393" s="26" t="str">
        <f t="shared" si="48"/>
        <v/>
      </c>
      <c r="B393" s="26" t="str">
        <f t="shared" si="49"/>
        <v/>
      </c>
      <c r="C393" s="27"/>
      <c r="D393" s="71"/>
      <c r="E393" s="71"/>
      <c r="F393" s="71"/>
      <c r="G393" s="71"/>
      <c r="H393" s="71"/>
      <c r="I393" s="5"/>
      <c r="J393" s="20"/>
      <c r="K393" s="5"/>
      <c r="L393" s="20"/>
      <c r="M393" s="5"/>
      <c r="N393" s="20"/>
      <c r="O393" s="5"/>
      <c r="P393" s="7"/>
      <c r="Q393" s="5"/>
      <c r="R393" s="12"/>
      <c r="T393" s="2"/>
      <c r="U393" s="8"/>
      <c r="V393" s="29"/>
      <c r="W393" s="16" t="str">
        <f t="shared" si="50"/>
        <v/>
      </c>
      <c r="X393" s="20" t="str">
        <f t="shared" si="51"/>
        <v/>
      </c>
      <c r="Y393" s="5" t="str">
        <f t="shared" si="52"/>
        <v/>
      </c>
      <c r="Z393" s="20" t="str">
        <f t="shared" si="53"/>
        <v/>
      </c>
      <c r="AA393" s="2"/>
      <c r="AB393" s="18" t="str">
        <f t="shared" si="54"/>
        <v/>
      </c>
      <c r="AC393" s="22" t="str">
        <f t="shared" si="55"/>
        <v/>
      </c>
      <c r="AD393" s="2"/>
      <c r="AE393" s="2"/>
      <c r="AF393" s="2"/>
      <c r="AG393" s="2"/>
    </row>
    <row r="394" spans="1:33" ht="21.9" customHeight="1" x14ac:dyDescent="0.2">
      <c r="A394" s="26" t="str">
        <f t="shared" si="48"/>
        <v/>
      </c>
      <c r="B394" s="26" t="str">
        <f t="shared" si="49"/>
        <v/>
      </c>
      <c r="C394" s="27"/>
      <c r="D394" s="71"/>
      <c r="E394" s="71"/>
      <c r="F394" s="71"/>
      <c r="G394" s="71"/>
      <c r="H394" s="71"/>
      <c r="I394" s="5"/>
      <c r="J394" s="20"/>
      <c r="K394" s="5"/>
      <c r="L394" s="20"/>
      <c r="M394" s="5"/>
      <c r="N394" s="20"/>
      <c r="O394" s="5"/>
      <c r="P394" s="7"/>
      <c r="Q394" s="5"/>
      <c r="R394" s="12"/>
      <c r="T394" s="2"/>
      <c r="U394" s="8"/>
      <c r="V394" s="29"/>
      <c r="W394" s="16" t="str">
        <f t="shared" si="50"/>
        <v/>
      </c>
      <c r="X394" s="20" t="str">
        <f t="shared" si="51"/>
        <v/>
      </c>
      <c r="Y394" s="5" t="str">
        <f t="shared" si="52"/>
        <v/>
      </c>
      <c r="Z394" s="20" t="str">
        <f t="shared" si="53"/>
        <v/>
      </c>
      <c r="AA394" s="2"/>
      <c r="AB394" s="18" t="str">
        <f t="shared" si="54"/>
        <v/>
      </c>
      <c r="AC394" s="22" t="str">
        <f t="shared" si="55"/>
        <v/>
      </c>
      <c r="AD394" s="2"/>
      <c r="AE394" s="2"/>
      <c r="AF394" s="2"/>
      <c r="AG394" s="2"/>
    </row>
    <row r="395" spans="1:33" ht="21.9" customHeight="1" x14ac:dyDescent="0.2">
      <c r="A395" s="26" t="str">
        <f t="shared" si="48"/>
        <v/>
      </c>
      <c r="B395" s="26" t="str">
        <f t="shared" si="49"/>
        <v/>
      </c>
      <c r="C395" s="27"/>
      <c r="D395" s="71"/>
      <c r="E395" s="71"/>
      <c r="F395" s="71"/>
      <c r="G395" s="71"/>
      <c r="H395" s="71"/>
      <c r="I395" s="5"/>
      <c r="J395" s="20"/>
      <c r="K395" s="5"/>
      <c r="L395" s="20"/>
      <c r="M395" s="5"/>
      <c r="N395" s="20"/>
      <c r="O395" s="5"/>
      <c r="P395" s="7"/>
      <c r="Q395" s="5"/>
      <c r="R395" s="12"/>
      <c r="T395" s="2"/>
      <c r="U395" s="8"/>
      <c r="V395" s="29"/>
      <c r="W395" s="16" t="str">
        <f t="shared" si="50"/>
        <v/>
      </c>
      <c r="X395" s="20" t="str">
        <f t="shared" si="51"/>
        <v/>
      </c>
      <c r="Y395" s="5" t="str">
        <f t="shared" si="52"/>
        <v/>
      </c>
      <c r="Z395" s="20" t="str">
        <f t="shared" si="53"/>
        <v/>
      </c>
      <c r="AA395" s="2"/>
      <c r="AB395" s="18" t="str">
        <f t="shared" si="54"/>
        <v/>
      </c>
      <c r="AC395" s="22" t="str">
        <f t="shared" si="55"/>
        <v/>
      </c>
      <c r="AD395" s="2"/>
      <c r="AE395" s="2"/>
      <c r="AF395" s="2"/>
      <c r="AG395" s="2"/>
    </row>
    <row r="396" spans="1:33" ht="21.9" customHeight="1" x14ac:dyDescent="0.2">
      <c r="A396" s="26" t="str">
        <f t="shared" si="48"/>
        <v/>
      </c>
      <c r="B396" s="26" t="str">
        <f t="shared" si="49"/>
        <v/>
      </c>
      <c r="C396" s="27"/>
      <c r="D396" s="71"/>
      <c r="E396" s="71"/>
      <c r="F396" s="71"/>
      <c r="G396" s="71"/>
      <c r="H396" s="71"/>
      <c r="I396" s="5"/>
      <c r="J396" s="20"/>
      <c r="K396" s="5"/>
      <c r="L396" s="20"/>
      <c r="M396" s="5"/>
      <c r="N396" s="20"/>
      <c r="O396" s="5"/>
      <c r="P396" s="7"/>
      <c r="Q396" s="5"/>
      <c r="R396" s="12"/>
      <c r="T396" s="2"/>
      <c r="U396" s="8"/>
      <c r="V396" s="29"/>
      <c r="W396" s="16" t="str">
        <f t="shared" si="50"/>
        <v/>
      </c>
      <c r="X396" s="20" t="str">
        <f t="shared" si="51"/>
        <v/>
      </c>
      <c r="Y396" s="5" t="str">
        <f t="shared" si="52"/>
        <v/>
      </c>
      <c r="Z396" s="20" t="str">
        <f t="shared" si="53"/>
        <v/>
      </c>
      <c r="AA396" s="2"/>
      <c r="AB396" s="18" t="str">
        <f t="shared" si="54"/>
        <v/>
      </c>
      <c r="AC396" s="22" t="str">
        <f t="shared" si="55"/>
        <v/>
      </c>
      <c r="AD396" s="2"/>
      <c r="AE396" s="2"/>
      <c r="AF396" s="2"/>
      <c r="AG396" s="2"/>
    </row>
    <row r="397" spans="1:33" ht="21.9" customHeight="1" x14ac:dyDescent="0.2">
      <c r="A397" s="26" t="str">
        <f t="shared" si="48"/>
        <v/>
      </c>
      <c r="B397" s="26" t="str">
        <f t="shared" si="49"/>
        <v/>
      </c>
      <c r="C397" s="27"/>
      <c r="D397" s="71"/>
      <c r="E397" s="71"/>
      <c r="F397" s="71"/>
      <c r="G397" s="71"/>
      <c r="H397" s="71"/>
      <c r="I397" s="5"/>
      <c r="J397" s="20"/>
      <c r="K397" s="5"/>
      <c r="L397" s="20"/>
      <c r="M397" s="5"/>
      <c r="N397" s="20"/>
      <c r="O397" s="5"/>
      <c r="P397" s="7"/>
      <c r="Q397" s="5"/>
      <c r="R397" s="12"/>
      <c r="T397" s="2"/>
      <c r="U397" s="8"/>
      <c r="V397" s="29"/>
      <c r="W397" s="16" t="str">
        <f t="shared" si="50"/>
        <v/>
      </c>
      <c r="X397" s="20" t="str">
        <f t="shared" si="51"/>
        <v/>
      </c>
      <c r="Y397" s="5" t="str">
        <f t="shared" si="52"/>
        <v/>
      </c>
      <c r="Z397" s="20" t="str">
        <f t="shared" si="53"/>
        <v/>
      </c>
      <c r="AA397" s="2"/>
      <c r="AB397" s="18" t="str">
        <f t="shared" si="54"/>
        <v/>
      </c>
      <c r="AC397" s="22" t="str">
        <f t="shared" si="55"/>
        <v/>
      </c>
      <c r="AD397" s="2"/>
      <c r="AE397" s="2"/>
      <c r="AF397" s="2"/>
      <c r="AG397" s="2"/>
    </row>
    <row r="398" spans="1:33" ht="21.9" customHeight="1" x14ac:dyDescent="0.2">
      <c r="A398" s="26" t="str">
        <f t="shared" si="48"/>
        <v/>
      </c>
      <c r="B398" s="26" t="str">
        <f t="shared" si="49"/>
        <v/>
      </c>
      <c r="C398" s="27"/>
      <c r="D398" s="71"/>
      <c r="E398" s="71"/>
      <c r="F398" s="71"/>
      <c r="G398" s="71"/>
      <c r="H398" s="71"/>
      <c r="I398" s="5"/>
      <c r="J398" s="20"/>
      <c r="K398" s="5"/>
      <c r="L398" s="20"/>
      <c r="M398" s="5"/>
      <c r="N398" s="20"/>
      <c r="O398" s="5"/>
      <c r="P398" s="7"/>
      <c r="Q398" s="5"/>
      <c r="R398" s="12"/>
      <c r="T398" s="2"/>
      <c r="U398" s="8"/>
      <c r="V398" s="29"/>
      <c r="W398" s="16" t="str">
        <f t="shared" si="50"/>
        <v/>
      </c>
      <c r="X398" s="20" t="str">
        <f t="shared" si="51"/>
        <v/>
      </c>
      <c r="Y398" s="5" t="str">
        <f t="shared" si="52"/>
        <v/>
      </c>
      <c r="Z398" s="20" t="str">
        <f t="shared" si="53"/>
        <v/>
      </c>
      <c r="AA398" s="2"/>
      <c r="AB398" s="18" t="str">
        <f t="shared" si="54"/>
        <v/>
      </c>
      <c r="AC398" s="22" t="str">
        <f t="shared" si="55"/>
        <v/>
      </c>
      <c r="AD398" s="2"/>
      <c r="AE398" s="2"/>
      <c r="AF398" s="2"/>
      <c r="AG398" s="2"/>
    </row>
    <row r="399" spans="1:33" ht="21.9" customHeight="1" x14ac:dyDescent="0.2">
      <c r="A399" s="26" t="str">
        <f t="shared" si="48"/>
        <v/>
      </c>
      <c r="B399" s="26" t="str">
        <f t="shared" si="49"/>
        <v/>
      </c>
      <c r="C399" s="27"/>
      <c r="D399" s="71"/>
      <c r="E399" s="71"/>
      <c r="F399" s="71"/>
      <c r="G399" s="71"/>
      <c r="H399" s="71"/>
      <c r="I399" s="5"/>
      <c r="J399" s="20"/>
      <c r="K399" s="5"/>
      <c r="L399" s="20"/>
      <c r="M399" s="5"/>
      <c r="N399" s="20"/>
      <c r="O399" s="5"/>
      <c r="P399" s="7"/>
      <c r="Q399" s="5"/>
      <c r="R399" s="12"/>
      <c r="T399" s="2"/>
      <c r="U399" s="8"/>
      <c r="V399" s="29"/>
      <c r="W399" s="16" t="str">
        <f t="shared" si="50"/>
        <v/>
      </c>
      <c r="X399" s="20" t="str">
        <f t="shared" si="51"/>
        <v/>
      </c>
      <c r="Y399" s="5" t="str">
        <f t="shared" si="52"/>
        <v/>
      </c>
      <c r="Z399" s="20" t="str">
        <f t="shared" si="53"/>
        <v/>
      </c>
      <c r="AA399" s="2"/>
      <c r="AB399" s="18" t="str">
        <f t="shared" si="54"/>
        <v/>
      </c>
      <c r="AC399" s="22" t="str">
        <f t="shared" si="55"/>
        <v/>
      </c>
      <c r="AD399" s="2"/>
      <c r="AE399" s="2"/>
      <c r="AF399" s="2"/>
      <c r="AG399" s="2"/>
    </row>
    <row r="400" spans="1:33" ht="21.9" customHeight="1" x14ac:dyDescent="0.2">
      <c r="A400" s="26" t="str">
        <f t="shared" si="48"/>
        <v/>
      </c>
      <c r="B400" s="26" t="str">
        <f t="shared" si="49"/>
        <v/>
      </c>
      <c r="C400" s="27"/>
      <c r="D400" s="71"/>
      <c r="E400" s="71"/>
      <c r="F400" s="71"/>
      <c r="G400" s="71"/>
      <c r="H400" s="71"/>
      <c r="I400" s="5"/>
      <c r="J400" s="20"/>
      <c r="K400" s="5"/>
      <c r="L400" s="20"/>
      <c r="M400" s="5"/>
      <c r="N400" s="20"/>
      <c r="O400" s="5"/>
      <c r="P400" s="7"/>
      <c r="Q400" s="5"/>
      <c r="R400" s="12"/>
      <c r="T400" s="2"/>
      <c r="U400" s="8"/>
      <c r="V400" s="29"/>
      <c r="W400" s="16" t="str">
        <f t="shared" si="50"/>
        <v/>
      </c>
      <c r="X400" s="20" t="str">
        <f t="shared" si="51"/>
        <v/>
      </c>
      <c r="Y400" s="5" t="str">
        <f t="shared" si="52"/>
        <v/>
      </c>
      <c r="Z400" s="20" t="str">
        <f t="shared" si="53"/>
        <v/>
      </c>
      <c r="AA400" s="2"/>
      <c r="AB400" s="18" t="str">
        <f t="shared" si="54"/>
        <v/>
      </c>
      <c r="AC400" s="22" t="str">
        <f t="shared" si="55"/>
        <v/>
      </c>
      <c r="AD400" s="2"/>
      <c r="AE400" s="2"/>
      <c r="AF400" s="2"/>
      <c r="AG400" s="2"/>
    </row>
    <row r="401" spans="1:33" ht="21.9" customHeight="1" x14ac:dyDescent="0.2">
      <c r="A401" s="26" t="str">
        <f t="shared" si="48"/>
        <v/>
      </c>
      <c r="B401" s="26" t="str">
        <f t="shared" si="49"/>
        <v/>
      </c>
      <c r="C401" s="27"/>
      <c r="D401" s="71"/>
      <c r="E401" s="71"/>
      <c r="F401" s="71"/>
      <c r="G401" s="71"/>
      <c r="H401" s="71"/>
      <c r="I401" s="5"/>
      <c r="J401" s="20"/>
      <c r="K401" s="5"/>
      <c r="L401" s="20"/>
      <c r="M401" s="5"/>
      <c r="N401" s="20"/>
      <c r="O401" s="5"/>
      <c r="P401" s="7"/>
      <c r="Q401" s="5"/>
      <c r="R401" s="12"/>
      <c r="T401" s="2"/>
      <c r="U401" s="8"/>
      <c r="V401" s="29"/>
      <c r="W401" s="16" t="str">
        <f t="shared" si="50"/>
        <v/>
      </c>
      <c r="X401" s="20" t="str">
        <f t="shared" si="51"/>
        <v/>
      </c>
      <c r="Y401" s="5" t="str">
        <f t="shared" si="52"/>
        <v/>
      </c>
      <c r="Z401" s="20" t="str">
        <f t="shared" si="53"/>
        <v/>
      </c>
      <c r="AA401" s="2"/>
      <c r="AB401" s="18" t="str">
        <f t="shared" si="54"/>
        <v/>
      </c>
      <c r="AC401" s="22" t="str">
        <f t="shared" si="55"/>
        <v/>
      </c>
      <c r="AD401" s="2"/>
      <c r="AE401" s="2"/>
      <c r="AF401" s="2"/>
      <c r="AG401" s="2"/>
    </row>
    <row r="402" spans="1:33" ht="21.9" customHeight="1" x14ac:dyDescent="0.2">
      <c r="A402" s="26" t="str">
        <f t="shared" si="48"/>
        <v/>
      </c>
      <c r="B402" s="26" t="str">
        <f t="shared" si="49"/>
        <v/>
      </c>
      <c r="C402" s="27"/>
      <c r="D402" s="71"/>
      <c r="E402" s="71"/>
      <c r="F402" s="71"/>
      <c r="G402" s="71"/>
      <c r="H402" s="71"/>
      <c r="I402" s="5"/>
      <c r="J402" s="20"/>
      <c r="K402" s="5"/>
      <c r="L402" s="20"/>
      <c r="M402" s="5"/>
      <c r="N402" s="20"/>
      <c r="O402" s="5"/>
      <c r="P402" s="7"/>
      <c r="Q402" s="5"/>
      <c r="R402" s="12"/>
      <c r="T402" s="2"/>
      <c r="U402" s="8"/>
      <c r="V402" s="29"/>
      <c r="W402" s="16" t="str">
        <f t="shared" si="50"/>
        <v/>
      </c>
      <c r="X402" s="20" t="str">
        <f t="shared" si="51"/>
        <v/>
      </c>
      <c r="Y402" s="5" t="str">
        <f t="shared" si="52"/>
        <v/>
      </c>
      <c r="Z402" s="20" t="str">
        <f t="shared" si="53"/>
        <v/>
      </c>
      <c r="AA402" s="2"/>
      <c r="AB402" s="18" t="str">
        <f t="shared" si="54"/>
        <v/>
      </c>
      <c r="AC402" s="22" t="str">
        <f t="shared" si="55"/>
        <v/>
      </c>
      <c r="AD402" s="2"/>
      <c r="AE402" s="2"/>
      <c r="AF402" s="2"/>
      <c r="AG402" s="2"/>
    </row>
    <row r="403" spans="1:33" ht="21.9" customHeight="1" x14ac:dyDescent="0.2">
      <c r="A403" s="26" t="str">
        <f t="shared" si="48"/>
        <v/>
      </c>
      <c r="B403" s="26" t="str">
        <f t="shared" si="49"/>
        <v/>
      </c>
      <c r="C403" s="27"/>
      <c r="D403" s="71"/>
      <c r="E403" s="71"/>
      <c r="F403" s="71"/>
      <c r="G403" s="71"/>
      <c r="H403" s="71"/>
      <c r="I403" s="5"/>
      <c r="J403" s="20"/>
      <c r="K403" s="5"/>
      <c r="L403" s="20"/>
      <c r="M403" s="5"/>
      <c r="N403" s="20"/>
      <c r="O403" s="5"/>
      <c r="P403" s="7"/>
      <c r="Q403" s="5"/>
      <c r="R403" s="12"/>
      <c r="T403" s="2"/>
      <c r="U403" s="8"/>
      <c r="V403" s="29"/>
      <c r="W403" s="16" t="str">
        <f t="shared" si="50"/>
        <v/>
      </c>
      <c r="X403" s="20" t="str">
        <f t="shared" si="51"/>
        <v/>
      </c>
      <c r="Y403" s="5" t="str">
        <f t="shared" si="52"/>
        <v/>
      </c>
      <c r="Z403" s="20" t="str">
        <f t="shared" si="53"/>
        <v/>
      </c>
      <c r="AA403" s="2"/>
      <c r="AB403" s="18" t="str">
        <f t="shared" si="54"/>
        <v/>
      </c>
      <c r="AC403" s="22" t="str">
        <f t="shared" si="55"/>
        <v/>
      </c>
      <c r="AD403" s="2"/>
      <c r="AE403" s="2"/>
      <c r="AF403" s="2"/>
      <c r="AG403" s="2"/>
    </row>
    <row r="404" spans="1:33" ht="21.9" customHeight="1" x14ac:dyDescent="0.2">
      <c r="A404" s="26" t="str">
        <f t="shared" si="48"/>
        <v/>
      </c>
      <c r="B404" s="26" t="str">
        <f t="shared" si="49"/>
        <v/>
      </c>
      <c r="C404" s="27"/>
      <c r="D404" s="71"/>
      <c r="E404" s="71"/>
      <c r="F404" s="71"/>
      <c r="G404" s="71"/>
      <c r="H404" s="71"/>
      <c r="I404" s="5"/>
      <c r="J404" s="20"/>
      <c r="K404" s="5"/>
      <c r="L404" s="20"/>
      <c r="M404" s="5"/>
      <c r="N404" s="20"/>
      <c r="O404" s="5"/>
      <c r="P404" s="7"/>
      <c r="Q404" s="5"/>
      <c r="R404" s="12"/>
      <c r="T404" s="2"/>
      <c r="U404" s="8"/>
      <c r="V404" s="29"/>
      <c r="W404" s="16" t="str">
        <f t="shared" si="50"/>
        <v/>
      </c>
      <c r="X404" s="20" t="str">
        <f t="shared" si="51"/>
        <v/>
      </c>
      <c r="Y404" s="5" t="str">
        <f t="shared" si="52"/>
        <v/>
      </c>
      <c r="Z404" s="20" t="str">
        <f t="shared" si="53"/>
        <v/>
      </c>
      <c r="AA404" s="2"/>
      <c r="AB404" s="18" t="str">
        <f t="shared" si="54"/>
        <v/>
      </c>
      <c r="AC404" s="22" t="str">
        <f t="shared" si="55"/>
        <v/>
      </c>
      <c r="AD404" s="2"/>
      <c r="AE404" s="2"/>
      <c r="AF404" s="2"/>
      <c r="AG404" s="2"/>
    </row>
    <row r="405" spans="1:33" ht="21.9" customHeight="1" x14ac:dyDescent="0.2">
      <c r="A405" s="26" t="str">
        <f t="shared" si="48"/>
        <v/>
      </c>
      <c r="B405" s="26" t="str">
        <f t="shared" si="49"/>
        <v/>
      </c>
      <c r="C405" s="27"/>
      <c r="D405" s="71"/>
      <c r="E405" s="71"/>
      <c r="F405" s="71"/>
      <c r="G405" s="71"/>
      <c r="H405" s="71"/>
      <c r="I405" s="5"/>
      <c r="J405" s="20"/>
      <c r="K405" s="5"/>
      <c r="L405" s="20"/>
      <c r="M405" s="5"/>
      <c r="N405" s="20"/>
      <c r="O405" s="5"/>
      <c r="P405" s="7"/>
      <c r="Q405" s="5"/>
      <c r="R405" s="12"/>
      <c r="T405" s="2"/>
      <c r="U405" s="8"/>
      <c r="V405" s="29"/>
      <c r="W405" s="16" t="str">
        <f t="shared" si="50"/>
        <v/>
      </c>
      <c r="X405" s="20" t="str">
        <f t="shared" si="51"/>
        <v/>
      </c>
      <c r="Y405" s="5" t="str">
        <f t="shared" si="52"/>
        <v/>
      </c>
      <c r="Z405" s="20" t="str">
        <f t="shared" si="53"/>
        <v/>
      </c>
      <c r="AA405" s="2"/>
      <c r="AB405" s="18" t="str">
        <f t="shared" si="54"/>
        <v/>
      </c>
      <c r="AC405" s="22" t="str">
        <f t="shared" si="55"/>
        <v/>
      </c>
      <c r="AD405" s="2"/>
      <c r="AE405" s="2"/>
      <c r="AF405" s="2"/>
      <c r="AG405" s="2"/>
    </row>
    <row r="406" spans="1:33" ht="21.9" customHeight="1" x14ac:dyDescent="0.2">
      <c r="A406" s="26" t="str">
        <f t="shared" si="48"/>
        <v/>
      </c>
      <c r="B406" s="26" t="str">
        <f t="shared" si="49"/>
        <v/>
      </c>
      <c r="C406" s="27"/>
      <c r="D406" s="71"/>
      <c r="E406" s="71"/>
      <c r="F406" s="71"/>
      <c r="G406" s="71"/>
      <c r="H406" s="71"/>
      <c r="I406" s="5"/>
      <c r="J406" s="20"/>
      <c r="K406" s="5"/>
      <c r="L406" s="20"/>
      <c r="M406" s="5"/>
      <c r="N406" s="20"/>
      <c r="O406" s="5"/>
      <c r="P406" s="7"/>
      <c r="Q406" s="5"/>
      <c r="R406" s="12"/>
      <c r="T406" s="2"/>
      <c r="U406" s="8"/>
      <c r="V406" s="29"/>
      <c r="W406" s="16" t="str">
        <f t="shared" si="50"/>
        <v/>
      </c>
      <c r="X406" s="20" t="str">
        <f t="shared" si="51"/>
        <v/>
      </c>
      <c r="Y406" s="5" t="str">
        <f t="shared" si="52"/>
        <v/>
      </c>
      <c r="Z406" s="20" t="str">
        <f t="shared" si="53"/>
        <v/>
      </c>
      <c r="AA406" s="2"/>
      <c r="AB406" s="18" t="str">
        <f t="shared" si="54"/>
        <v/>
      </c>
      <c r="AC406" s="22" t="str">
        <f t="shared" si="55"/>
        <v/>
      </c>
      <c r="AD406" s="2"/>
      <c r="AE406" s="2"/>
      <c r="AF406" s="2"/>
      <c r="AG406" s="2"/>
    </row>
    <row r="407" spans="1:33" ht="21.9" customHeight="1" x14ac:dyDescent="0.2">
      <c r="A407" s="26" t="str">
        <f t="shared" si="48"/>
        <v/>
      </c>
      <c r="B407" s="26" t="str">
        <f t="shared" si="49"/>
        <v/>
      </c>
      <c r="C407" s="27"/>
      <c r="D407" s="71"/>
      <c r="E407" s="71"/>
      <c r="F407" s="71"/>
      <c r="G407" s="71"/>
      <c r="H407" s="71"/>
      <c r="I407" s="5"/>
      <c r="J407" s="20"/>
      <c r="K407" s="5"/>
      <c r="L407" s="20"/>
      <c r="M407" s="5"/>
      <c r="N407" s="20"/>
      <c r="O407" s="5"/>
      <c r="P407" s="7"/>
      <c r="Q407" s="5"/>
      <c r="R407" s="12"/>
      <c r="T407" s="2"/>
      <c r="U407" s="8"/>
      <c r="V407" s="29"/>
      <c r="W407" s="16" t="str">
        <f t="shared" si="50"/>
        <v/>
      </c>
      <c r="X407" s="20" t="str">
        <f t="shared" si="51"/>
        <v/>
      </c>
      <c r="Y407" s="5" t="str">
        <f t="shared" si="52"/>
        <v/>
      </c>
      <c r="Z407" s="20" t="str">
        <f t="shared" si="53"/>
        <v/>
      </c>
      <c r="AA407" s="2"/>
      <c r="AB407" s="18" t="str">
        <f t="shared" si="54"/>
        <v/>
      </c>
      <c r="AC407" s="22" t="str">
        <f t="shared" si="55"/>
        <v/>
      </c>
      <c r="AD407" s="2"/>
      <c r="AE407" s="2"/>
      <c r="AF407" s="2"/>
      <c r="AG407" s="2"/>
    </row>
    <row r="408" spans="1:33" ht="21.9" customHeight="1" x14ac:dyDescent="0.2">
      <c r="A408" s="26" t="str">
        <f t="shared" si="48"/>
        <v/>
      </c>
      <c r="B408" s="26" t="str">
        <f t="shared" si="49"/>
        <v/>
      </c>
      <c r="C408" s="27"/>
      <c r="D408" s="71"/>
      <c r="E408" s="71"/>
      <c r="F408" s="71"/>
      <c r="G408" s="71"/>
      <c r="H408" s="71"/>
      <c r="I408" s="5"/>
      <c r="J408" s="20"/>
      <c r="K408" s="5"/>
      <c r="L408" s="20"/>
      <c r="M408" s="5"/>
      <c r="N408" s="20"/>
      <c r="O408" s="5"/>
      <c r="P408" s="7"/>
      <c r="Q408" s="5"/>
      <c r="R408" s="12"/>
      <c r="T408" s="2"/>
      <c r="U408" s="8"/>
      <c r="V408" s="29"/>
      <c r="W408" s="16" t="str">
        <f t="shared" si="50"/>
        <v/>
      </c>
      <c r="X408" s="20" t="str">
        <f t="shared" si="51"/>
        <v/>
      </c>
      <c r="Y408" s="5" t="str">
        <f t="shared" si="52"/>
        <v/>
      </c>
      <c r="Z408" s="20" t="str">
        <f t="shared" si="53"/>
        <v/>
      </c>
      <c r="AA408" s="2"/>
      <c r="AB408" s="18" t="str">
        <f t="shared" si="54"/>
        <v/>
      </c>
      <c r="AC408" s="22" t="str">
        <f t="shared" si="55"/>
        <v/>
      </c>
      <c r="AD408" s="2"/>
      <c r="AE408" s="2"/>
      <c r="AF408" s="2"/>
      <c r="AG408" s="2"/>
    </row>
    <row r="409" spans="1:33" ht="21.9" customHeight="1" x14ac:dyDescent="0.2">
      <c r="A409" s="26" t="str">
        <f t="shared" si="48"/>
        <v/>
      </c>
      <c r="B409" s="26" t="str">
        <f t="shared" si="49"/>
        <v/>
      </c>
      <c r="C409" s="27"/>
      <c r="D409" s="71"/>
      <c r="E409" s="71"/>
      <c r="F409" s="71"/>
      <c r="G409" s="71"/>
      <c r="H409" s="71"/>
      <c r="I409" s="5"/>
      <c r="J409" s="20"/>
      <c r="K409" s="5"/>
      <c r="L409" s="20"/>
      <c r="M409" s="5"/>
      <c r="N409" s="20"/>
      <c r="O409" s="5"/>
      <c r="P409" s="7"/>
      <c r="Q409" s="5"/>
      <c r="R409" s="12"/>
      <c r="T409" s="2"/>
      <c r="U409" s="8"/>
      <c r="V409" s="29"/>
      <c r="W409" s="16" t="str">
        <f t="shared" si="50"/>
        <v/>
      </c>
      <c r="X409" s="20" t="str">
        <f t="shared" si="51"/>
        <v/>
      </c>
      <c r="Y409" s="5" t="str">
        <f t="shared" si="52"/>
        <v/>
      </c>
      <c r="Z409" s="20" t="str">
        <f t="shared" si="53"/>
        <v/>
      </c>
      <c r="AA409" s="2"/>
      <c r="AB409" s="18" t="str">
        <f t="shared" si="54"/>
        <v/>
      </c>
      <c r="AC409" s="22" t="str">
        <f t="shared" si="55"/>
        <v/>
      </c>
      <c r="AD409" s="2"/>
      <c r="AE409" s="2"/>
      <c r="AF409" s="2"/>
      <c r="AG409" s="2"/>
    </row>
    <row r="410" spans="1:33" ht="21.9" customHeight="1" x14ac:dyDescent="0.2">
      <c r="A410" s="26" t="str">
        <f t="shared" si="48"/>
        <v/>
      </c>
      <c r="B410" s="26" t="str">
        <f t="shared" si="49"/>
        <v/>
      </c>
      <c r="C410" s="27"/>
      <c r="D410" s="71"/>
      <c r="E410" s="71"/>
      <c r="F410" s="71"/>
      <c r="G410" s="71"/>
      <c r="H410" s="71"/>
      <c r="I410" s="5"/>
      <c r="J410" s="20"/>
      <c r="K410" s="5"/>
      <c r="L410" s="20"/>
      <c r="M410" s="5"/>
      <c r="N410" s="20"/>
      <c r="O410" s="5"/>
      <c r="P410" s="7"/>
      <c r="Q410" s="5"/>
      <c r="R410" s="12"/>
      <c r="T410" s="2"/>
      <c r="U410" s="8"/>
      <c r="V410" s="29"/>
      <c r="W410" s="16" t="str">
        <f t="shared" si="50"/>
        <v/>
      </c>
      <c r="X410" s="20" t="str">
        <f t="shared" si="51"/>
        <v/>
      </c>
      <c r="Y410" s="5" t="str">
        <f t="shared" si="52"/>
        <v/>
      </c>
      <c r="Z410" s="20" t="str">
        <f t="shared" si="53"/>
        <v/>
      </c>
      <c r="AA410" s="2"/>
      <c r="AB410" s="18" t="str">
        <f t="shared" si="54"/>
        <v/>
      </c>
      <c r="AC410" s="22" t="str">
        <f t="shared" si="55"/>
        <v/>
      </c>
      <c r="AD410" s="2"/>
      <c r="AE410" s="2"/>
      <c r="AF410" s="2"/>
      <c r="AG410" s="2"/>
    </row>
    <row r="411" spans="1:33" ht="21.9" customHeight="1" x14ac:dyDescent="0.2">
      <c r="A411" s="26" t="str">
        <f t="shared" si="48"/>
        <v/>
      </c>
      <c r="B411" s="26" t="str">
        <f t="shared" si="49"/>
        <v/>
      </c>
      <c r="C411" s="27"/>
      <c r="D411" s="71"/>
      <c r="E411" s="71"/>
      <c r="F411" s="71"/>
      <c r="G411" s="71"/>
      <c r="H411" s="71"/>
      <c r="I411" s="5"/>
      <c r="J411" s="20"/>
      <c r="K411" s="5"/>
      <c r="L411" s="20"/>
      <c r="M411" s="5"/>
      <c r="N411" s="20"/>
      <c r="O411" s="5"/>
      <c r="P411" s="7"/>
      <c r="Q411" s="5"/>
      <c r="R411" s="12"/>
      <c r="T411" s="2"/>
      <c r="U411" s="8"/>
      <c r="V411" s="29"/>
      <c r="W411" s="16" t="str">
        <f t="shared" si="50"/>
        <v/>
      </c>
      <c r="X411" s="20" t="str">
        <f t="shared" si="51"/>
        <v/>
      </c>
      <c r="Y411" s="5" t="str">
        <f t="shared" si="52"/>
        <v/>
      </c>
      <c r="Z411" s="20" t="str">
        <f t="shared" si="53"/>
        <v/>
      </c>
      <c r="AA411" s="2"/>
      <c r="AB411" s="18" t="str">
        <f t="shared" si="54"/>
        <v/>
      </c>
      <c r="AC411" s="22" t="str">
        <f t="shared" si="55"/>
        <v/>
      </c>
      <c r="AD411" s="2"/>
      <c r="AE411" s="2"/>
      <c r="AF411" s="2"/>
      <c r="AG411" s="2"/>
    </row>
    <row r="412" spans="1:33" ht="21.9" customHeight="1" x14ac:dyDescent="0.2">
      <c r="A412" s="26" t="str">
        <f t="shared" si="48"/>
        <v/>
      </c>
      <c r="B412" s="26" t="str">
        <f t="shared" si="49"/>
        <v/>
      </c>
      <c r="C412" s="27"/>
      <c r="D412" s="71"/>
      <c r="E412" s="71"/>
      <c r="F412" s="71"/>
      <c r="G412" s="71"/>
      <c r="H412" s="71"/>
      <c r="I412" s="5"/>
      <c r="J412" s="20"/>
      <c r="K412" s="5"/>
      <c r="L412" s="20"/>
      <c r="M412" s="5"/>
      <c r="N412" s="20"/>
      <c r="O412" s="5"/>
      <c r="P412" s="7"/>
      <c r="Q412" s="5"/>
      <c r="R412" s="12"/>
      <c r="T412" s="2"/>
      <c r="U412" s="8"/>
      <c r="V412" s="29"/>
      <c r="W412" s="16" t="str">
        <f t="shared" si="50"/>
        <v/>
      </c>
      <c r="X412" s="20" t="str">
        <f t="shared" si="51"/>
        <v/>
      </c>
      <c r="Y412" s="5" t="str">
        <f t="shared" si="52"/>
        <v/>
      </c>
      <c r="Z412" s="20" t="str">
        <f t="shared" si="53"/>
        <v/>
      </c>
      <c r="AA412" s="2"/>
      <c r="AB412" s="18" t="str">
        <f t="shared" si="54"/>
        <v/>
      </c>
      <c r="AC412" s="22" t="str">
        <f t="shared" si="55"/>
        <v/>
      </c>
      <c r="AD412" s="2"/>
      <c r="AE412" s="2"/>
      <c r="AF412" s="2"/>
      <c r="AG412" s="2"/>
    </row>
    <row r="413" spans="1:33" ht="21.9" customHeight="1" x14ac:dyDescent="0.2">
      <c r="A413" s="26" t="str">
        <f t="shared" si="48"/>
        <v/>
      </c>
      <c r="B413" s="26" t="str">
        <f t="shared" si="49"/>
        <v/>
      </c>
      <c r="C413" s="27"/>
      <c r="D413" s="71"/>
      <c r="E413" s="71"/>
      <c r="F413" s="71"/>
      <c r="G413" s="71"/>
      <c r="H413" s="71"/>
      <c r="I413" s="5"/>
      <c r="J413" s="20"/>
      <c r="K413" s="5"/>
      <c r="L413" s="20"/>
      <c r="M413" s="5"/>
      <c r="N413" s="20"/>
      <c r="O413" s="5"/>
      <c r="P413" s="7"/>
      <c r="Q413" s="5"/>
      <c r="R413" s="12"/>
      <c r="T413" s="2"/>
      <c r="U413" s="8"/>
      <c r="V413" s="29"/>
      <c r="W413" s="16" t="str">
        <f t="shared" si="50"/>
        <v/>
      </c>
      <c r="X413" s="20" t="str">
        <f t="shared" si="51"/>
        <v/>
      </c>
      <c r="Y413" s="5" t="str">
        <f t="shared" si="52"/>
        <v/>
      </c>
      <c r="Z413" s="20" t="str">
        <f t="shared" si="53"/>
        <v/>
      </c>
      <c r="AA413" s="2"/>
      <c r="AB413" s="18" t="str">
        <f t="shared" si="54"/>
        <v/>
      </c>
      <c r="AC413" s="22" t="str">
        <f t="shared" si="55"/>
        <v/>
      </c>
      <c r="AD413" s="2"/>
      <c r="AE413" s="2"/>
      <c r="AF413" s="2"/>
      <c r="AG413" s="2"/>
    </row>
    <row r="414" spans="1:33" ht="21.9" customHeight="1" x14ac:dyDescent="0.2">
      <c r="A414" s="26" t="str">
        <f t="shared" si="48"/>
        <v/>
      </c>
      <c r="B414" s="26" t="str">
        <f t="shared" si="49"/>
        <v/>
      </c>
      <c r="C414" s="27"/>
      <c r="D414" s="71"/>
      <c r="E414" s="71"/>
      <c r="F414" s="71"/>
      <c r="G414" s="71"/>
      <c r="H414" s="71"/>
      <c r="I414" s="5"/>
      <c r="J414" s="20"/>
      <c r="K414" s="5"/>
      <c r="L414" s="20"/>
      <c r="M414" s="5"/>
      <c r="N414" s="20"/>
      <c r="O414" s="5"/>
      <c r="P414" s="7"/>
      <c r="Q414" s="5"/>
      <c r="R414" s="12"/>
      <c r="T414" s="2"/>
      <c r="U414" s="8"/>
      <c r="V414" s="29"/>
      <c r="W414" s="16" t="str">
        <f t="shared" si="50"/>
        <v/>
      </c>
      <c r="X414" s="20" t="str">
        <f t="shared" si="51"/>
        <v/>
      </c>
      <c r="Y414" s="5" t="str">
        <f t="shared" si="52"/>
        <v/>
      </c>
      <c r="Z414" s="20" t="str">
        <f t="shared" si="53"/>
        <v/>
      </c>
      <c r="AA414" s="2"/>
      <c r="AB414" s="18" t="str">
        <f t="shared" si="54"/>
        <v/>
      </c>
      <c r="AC414" s="22" t="str">
        <f t="shared" si="55"/>
        <v/>
      </c>
      <c r="AD414" s="2"/>
      <c r="AE414" s="2"/>
      <c r="AF414" s="2"/>
      <c r="AG414" s="2"/>
    </row>
    <row r="415" spans="1:33" ht="21.9" customHeight="1" x14ac:dyDescent="0.2">
      <c r="A415" s="26" t="str">
        <f t="shared" si="48"/>
        <v/>
      </c>
      <c r="B415" s="26" t="str">
        <f t="shared" si="49"/>
        <v/>
      </c>
      <c r="C415" s="27"/>
      <c r="D415" s="71"/>
      <c r="E415" s="71"/>
      <c r="F415" s="71"/>
      <c r="G415" s="71"/>
      <c r="H415" s="71"/>
      <c r="I415" s="5"/>
      <c r="J415" s="20"/>
      <c r="K415" s="5"/>
      <c r="L415" s="20"/>
      <c r="M415" s="5"/>
      <c r="N415" s="20"/>
      <c r="O415" s="5"/>
      <c r="P415" s="7"/>
      <c r="Q415" s="5"/>
      <c r="R415" s="12"/>
      <c r="T415" s="2"/>
      <c r="U415" s="8"/>
      <c r="V415" s="29"/>
      <c r="W415" s="16" t="str">
        <f t="shared" si="50"/>
        <v/>
      </c>
      <c r="X415" s="20" t="str">
        <f t="shared" si="51"/>
        <v/>
      </c>
      <c r="Y415" s="5" t="str">
        <f t="shared" si="52"/>
        <v/>
      </c>
      <c r="Z415" s="20" t="str">
        <f t="shared" si="53"/>
        <v/>
      </c>
      <c r="AA415" s="2"/>
      <c r="AB415" s="18" t="str">
        <f t="shared" si="54"/>
        <v/>
      </c>
      <c r="AC415" s="22" t="str">
        <f t="shared" si="55"/>
        <v/>
      </c>
      <c r="AD415" s="2"/>
      <c r="AE415" s="2"/>
      <c r="AF415" s="2"/>
      <c r="AG415" s="2"/>
    </row>
    <row r="416" spans="1:33" ht="21.9" customHeight="1" x14ac:dyDescent="0.2">
      <c r="A416" s="26" t="str">
        <f t="shared" si="48"/>
        <v/>
      </c>
      <c r="B416" s="26" t="str">
        <f t="shared" si="49"/>
        <v/>
      </c>
      <c r="C416" s="27"/>
      <c r="D416" s="71"/>
      <c r="E416" s="71"/>
      <c r="F416" s="71"/>
      <c r="G416" s="71"/>
      <c r="H416" s="71"/>
      <c r="I416" s="5"/>
      <c r="J416" s="20"/>
      <c r="K416" s="5"/>
      <c r="L416" s="20"/>
      <c r="M416" s="5"/>
      <c r="N416" s="20"/>
      <c r="O416" s="5"/>
      <c r="P416" s="7"/>
      <c r="Q416" s="5"/>
      <c r="R416" s="12"/>
      <c r="T416" s="2"/>
      <c r="U416" s="8"/>
      <c r="V416" s="29"/>
      <c r="W416" s="16" t="str">
        <f t="shared" si="50"/>
        <v/>
      </c>
      <c r="X416" s="20" t="str">
        <f t="shared" si="51"/>
        <v/>
      </c>
      <c r="Y416" s="5" t="str">
        <f t="shared" si="52"/>
        <v/>
      </c>
      <c r="Z416" s="20" t="str">
        <f t="shared" si="53"/>
        <v/>
      </c>
      <c r="AA416" s="2"/>
      <c r="AB416" s="18" t="str">
        <f t="shared" si="54"/>
        <v/>
      </c>
      <c r="AC416" s="22" t="str">
        <f t="shared" si="55"/>
        <v/>
      </c>
      <c r="AD416" s="2"/>
      <c r="AE416" s="2"/>
      <c r="AF416" s="2"/>
      <c r="AG416" s="2"/>
    </row>
    <row r="417" spans="1:33" ht="21.9" customHeight="1" x14ac:dyDescent="0.2">
      <c r="A417" s="26" t="str">
        <f t="shared" si="48"/>
        <v/>
      </c>
      <c r="B417" s="26" t="str">
        <f t="shared" si="49"/>
        <v/>
      </c>
      <c r="C417" s="27"/>
      <c r="D417" s="71"/>
      <c r="E417" s="71"/>
      <c r="F417" s="71"/>
      <c r="G417" s="71"/>
      <c r="H417" s="71"/>
      <c r="I417" s="5"/>
      <c r="J417" s="20"/>
      <c r="K417" s="5"/>
      <c r="L417" s="20"/>
      <c r="M417" s="5"/>
      <c r="N417" s="20"/>
      <c r="O417" s="5"/>
      <c r="P417" s="7"/>
      <c r="Q417" s="5"/>
      <c r="R417" s="12"/>
      <c r="T417" s="2"/>
      <c r="U417" s="8"/>
      <c r="V417" s="29"/>
      <c r="W417" s="16" t="str">
        <f t="shared" si="50"/>
        <v/>
      </c>
      <c r="X417" s="20" t="str">
        <f t="shared" si="51"/>
        <v/>
      </c>
      <c r="Y417" s="5" t="str">
        <f t="shared" si="52"/>
        <v/>
      </c>
      <c r="Z417" s="20" t="str">
        <f t="shared" si="53"/>
        <v/>
      </c>
      <c r="AA417" s="2"/>
      <c r="AB417" s="18" t="str">
        <f t="shared" si="54"/>
        <v/>
      </c>
      <c r="AC417" s="22" t="str">
        <f t="shared" si="55"/>
        <v/>
      </c>
      <c r="AD417" s="2"/>
      <c r="AE417" s="2"/>
      <c r="AF417" s="2"/>
      <c r="AG417" s="2"/>
    </row>
    <row r="418" spans="1:33" ht="21.9" customHeight="1" x14ac:dyDescent="0.2">
      <c r="A418" s="26" t="str">
        <f t="shared" si="48"/>
        <v/>
      </c>
      <c r="B418" s="26" t="str">
        <f t="shared" si="49"/>
        <v/>
      </c>
      <c r="C418" s="27"/>
      <c r="D418" s="71"/>
      <c r="E418" s="71"/>
      <c r="F418" s="71"/>
      <c r="G418" s="71"/>
      <c r="H418" s="71"/>
      <c r="I418" s="5"/>
      <c r="J418" s="20"/>
      <c r="K418" s="5"/>
      <c r="L418" s="20"/>
      <c r="M418" s="5"/>
      <c r="N418" s="20"/>
      <c r="O418" s="5"/>
      <c r="P418" s="7"/>
      <c r="Q418" s="5"/>
      <c r="R418" s="12"/>
      <c r="T418" s="2"/>
      <c r="U418" s="8"/>
      <c r="V418" s="29"/>
      <c r="W418" s="16" t="str">
        <f t="shared" si="50"/>
        <v/>
      </c>
      <c r="X418" s="20" t="str">
        <f t="shared" si="51"/>
        <v/>
      </c>
      <c r="Y418" s="5" t="str">
        <f t="shared" si="52"/>
        <v/>
      </c>
      <c r="Z418" s="20" t="str">
        <f t="shared" si="53"/>
        <v/>
      </c>
      <c r="AA418" s="2"/>
      <c r="AB418" s="18" t="str">
        <f t="shared" si="54"/>
        <v/>
      </c>
      <c r="AC418" s="22" t="str">
        <f t="shared" si="55"/>
        <v/>
      </c>
      <c r="AD418" s="2"/>
      <c r="AE418" s="2"/>
      <c r="AF418" s="2"/>
      <c r="AG418" s="2"/>
    </row>
    <row r="419" spans="1:33" ht="21.9" customHeight="1" x14ac:dyDescent="0.2">
      <c r="A419" s="26" t="str">
        <f t="shared" si="48"/>
        <v/>
      </c>
      <c r="B419" s="26" t="str">
        <f t="shared" si="49"/>
        <v/>
      </c>
      <c r="C419" s="27"/>
      <c r="D419" s="71"/>
      <c r="E419" s="71"/>
      <c r="F419" s="71"/>
      <c r="G419" s="71"/>
      <c r="H419" s="71"/>
      <c r="I419" s="5"/>
      <c r="J419" s="20"/>
      <c r="K419" s="5"/>
      <c r="L419" s="20"/>
      <c r="M419" s="5"/>
      <c r="N419" s="20"/>
      <c r="O419" s="5"/>
      <c r="P419" s="7"/>
      <c r="Q419" s="5"/>
      <c r="R419" s="12"/>
      <c r="T419" s="2"/>
      <c r="U419" s="8"/>
      <c r="V419" s="29"/>
      <c r="W419" s="16" t="str">
        <f t="shared" si="50"/>
        <v/>
      </c>
      <c r="X419" s="20" t="str">
        <f t="shared" si="51"/>
        <v/>
      </c>
      <c r="Y419" s="5" t="str">
        <f t="shared" si="52"/>
        <v/>
      </c>
      <c r="Z419" s="20" t="str">
        <f t="shared" si="53"/>
        <v/>
      </c>
      <c r="AA419" s="2"/>
      <c r="AB419" s="18" t="str">
        <f t="shared" si="54"/>
        <v/>
      </c>
      <c r="AC419" s="22" t="str">
        <f t="shared" si="55"/>
        <v/>
      </c>
      <c r="AD419" s="2"/>
      <c r="AE419" s="2"/>
      <c r="AF419" s="2"/>
      <c r="AG419" s="2"/>
    </row>
    <row r="420" spans="1:33" ht="21.9" customHeight="1" x14ac:dyDescent="0.2">
      <c r="A420" s="26" t="str">
        <f t="shared" si="48"/>
        <v/>
      </c>
      <c r="B420" s="26" t="str">
        <f t="shared" si="49"/>
        <v/>
      </c>
      <c r="C420" s="27"/>
      <c r="D420" s="71"/>
      <c r="E420" s="71"/>
      <c r="F420" s="71"/>
      <c r="G420" s="71"/>
      <c r="H420" s="71"/>
      <c r="I420" s="5"/>
      <c r="J420" s="20"/>
      <c r="K420" s="5"/>
      <c r="L420" s="20"/>
      <c r="M420" s="5"/>
      <c r="N420" s="20"/>
      <c r="O420" s="5"/>
      <c r="P420" s="7"/>
      <c r="Q420" s="5"/>
      <c r="R420" s="12"/>
      <c r="T420" s="2"/>
      <c r="U420" s="8"/>
      <c r="V420" s="29"/>
      <c r="W420" s="16" t="str">
        <f t="shared" si="50"/>
        <v/>
      </c>
      <c r="X420" s="20" t="str">
        <f t="shared" si="51"/>
        <v/>
      </c>
      <c r="Y420" s="5" t="str">
        <f t="shared" si="52"/>
        <v/>
      </c>
      <c r="Z420" s="20" t="str">
        <f t="shared" si="53"/>
        <v/>
      </c>
      <c r="AA420" s="2"/>
      <c r="AB420" s="18" t="str">
        <f t="shared" si="54"/>
        <v/>
      </c>
      <c r="AC420" s="22" t="str">
        <f t="shared" si="55"/>
        <v/>
      </c>
      <c r="AD420" s="2"/>
      <c r="AE420" s="2"/>
      <c r="AF420" s="2"/>
      <c r="AG420" s="2"/>
    </row>
    <row r="421" spans="1:33" ht="21.9" customHeight="1" x14ac:dyDescent="0.2">
      <c r="A421" s="26" t="str">
        <f t="shared" si="48"/>
        <v/>
      </c>
      <c r="B421" s="26" t="str">
        <f t="shared" si="49"/>
        <v/>
      </c>
      <c r="C421" s="27"/>
      <c r="D421" s="71"/>
      <c r="E421" s="71"/>
      <c r="F421" s="71"/>
      <c r="G421" s="71"/>
      <c r="H421" s="71"/>
      <c r="I421" s="5"/>
      <c r="J421" s="20"/>
      <c r="K421" s="5"/>
      <c r="L421" s="20"/>
      <c r="M421" s="5"/>
      <c r="N421" s="20"/>
      <c r="O421" s="5"/>
      <c r="P421" s="7"/>
      <c r="Q421" s="5"/>
      <c r="R421" s="12"/>
      <c r="T421" s="2"/>
      <c r="U421" s="8"/>
      <c r="V421" s="29"/>
      <c r="W421" s="16" t="str">
        <f t="shared" si="50"/>
        <v/>
      </c>
      <c r="X421" s="20" t="str">
        <f t="shared" si="51"/>
        <v/>
      </c>
      <c r="Y421" s="5" t="str">
        <f t="shared" si="52"/>
        <v/>
      </c>
      <c r="Z421" s="20" t="str">
        <f t="shared" si="53"/>
        <v/>
      </c>
      <c r="AA421" s="2"/>
      <c r="AB421" s="18" t="str">
        <f t="shared" si="54"/>
        <v/>
      </c>
      <c r="AC421" s="22" t="str">
        <f t="shared" si="55"/>
        <v/>
      </c>
      <c r="AD421" s="2"/>
      <c r="AE421" s="2"/>
      <c r="AF421" s="2"/>
      <c r="AG421" s="2"/>
    </row>
    <row r="422" spans="1:33" ht="21.9" customHeight="1" x14ac:dyDescent="0.2">
      <c r="A422" s="26" t="str">
        <f t="shared" si="48"/>
        <v/>
      </c>
      <c r="B422" s="26" t="str">
        <f t="shared" si="49"/>
        <v/>
      </c>
      <c r="C422" s="27"/>
      <c r="D422" s="71"/>
      <c r="E422" s="71"/>
      <c r="F422" s="71"/>
      <c r="G422" s="71"/>
      <c r="H422" s="71"/>
      <c r="I422" s="5"/>
      <c r="J422" s="20"/>
      <c r="K422" s="5"/>
      <c r="L422" s="20"/>
      <c r="M422" s="5"/>
      <c r="N422" s="20"/>
      <c r="O422" s="5"/>
      <c r="P422" s="7"/>
      <c r="Q422" s="5"/>
      <c r="R422" s="12"/>
      <c r="T422" s="2"/>
      <c r="U422" s="8"/>
      <c r="V422" s="29"/>
      <c r="W422" s="16" t="str">
        <f t="shared" si="50"/>
        <v/>
      </c>
      <c r="X422" s="20" t="str">
        <f t="shared" si="51"/>
        <v/>
      </c>
      <c r="Y422" s="5" t="str">
        <f t="shared" si="52"/>
        <v/>
      </c>
      <c r="Z422" s="20" t="str">
        <f t="shared" si="53"/>
        <v/>
      </c>
      <c r="AA422" s="2"/>
      <c r="AB422" s="18" t="str">
        <f t="shared" si="54"/>
        <v/>
      </c>
      <c r="AC422" s="22" t="str">
        <f t="shared" si="55"/>
        <v/>
      </c>
      <c r="AD422" s="2"/>
      <c r="AE422" s="2"/>
      <c r="AF422" s="2"/>
      <c r="AG422" s="2"/>
    </row>
    <row r="423" spans="1:33" ht="21.9" customHeight="1" x14ac:dyDescent="0.2">
      <c r="A423" s="26" t="str">
        <f t="shared" si="48"/>
        <v/>
      </c>
      <c r="B423" s="26" t="str">
        <f t="shared" si="49"/>
        <v/>
      </c>
      <c r="C423" s="27"/>
      <c r="D423" s="71"/>
      <c r="E423" s="71"/>
      <c r="F423" s="71"/>
      <c r="G423" s="71"/>
      <c r="H423" s="71"/>
      <c r="I423" s="5"/>
      <c r="J423" s="20"/>
      <c r="K423" s="5"/>
      <c r="L423" s="20"/>
      <c r="M423" s="5"/>
      <c r="N423" s="20"/>
      <c r="O423" s="5"/>
      <c r="P423" s="7"/>
      <c r="Q423" s="5"/>
      <c r="R423" s="12"/>
      <c r="T423" s="2"/>
      <c r="U423" s="8"/>
      <c r="V423" s="29"/>
      <c r="W423" s="16" t="str">
        <f t="shared" si="50"/>
        <v/>
      </c>
      <c r="X423" s="20" t="str">
        <f t="shared" si="51"/>
        <v/>
      </c>
      <c r="Y423" s="5" t="str">
        <f t="shared" si="52"/>
        <v/>
      </c>
      <c r="Z423" s="20" t="str">
        <f t="shared" si="53"/>
        <v/>
      </c>
      <c r="AA423" s="2"/>
      <c r="AB423" s="18" t="str">
        <f t="shared" si="54"/>
        <v/>
      </c>
      <c r="AC423" s="22" t="str">
        <f t="shared" si="55"/>
        <v/>
      </c>
      <c r="AD423" s="2"/>
      <c r="AE423" s="2"/>
      <c r="AF423" s="2"/>
      <c r="AG423" s="2"/>
    </row>
    <row r="424" spans="1:33" ht="21.9" customHeight="1" x14ac:dyDescent="0.2">
      <c r="A424" s="26" t="str">
        <f t="shared" si="48"/>
        <v/>
      </c>
      <c r="B424" s="26" t="str">
        <f t="shared" si="49"/>
        <v/>
      </c>
      <c r="C424" s="27"/>
      <c r="D424" s="71"/>
      <c r="E424" s="71"/>
      <c r="F424" s="71"/>
      <c r="G424" s="71"/>
      <c r="H424" s="71"/>
      <c r="I424" s="5"/>
      <c r="J424" s="20"/>
      <c r="K424" s="5"/>
      <c r="L424" s="20"/>
      <c r="M424" s="5"/>
      <c r="N424" s="20"/>
      <c r="O424" s="5"/>
      <c r="P424" s="7"/>
      <c r="Q424" s="5"/>
      <c r="R424" s="12"/>
      <c r="T424" s="2"/>
      <c r="U424" s="8"/>
      <c r="V424" s="29"/>
      <c r="W424" s="16" t="str">
        <f t="shared" si="50"/>
        <v/>
      </c>
      <c r="X424" s="20" t="str">
        <f t="shared" si="51"/>
        <v/>
      </c>
      <c r="Y424" s="5" t="str">
        <f t="shared" si="52"/>
        <v/>
      </c>
      <c r="Z424" s="20" t="str">
        <f t="shared" si="53"/>
        <v/>
      </c>
      <c r="AA424" s="2"/>
      <c r="AB424" s="18" t="str">
        <f t="shared" si="54"/>
        <v/>
      </c>
      <c r="AC424" s="22" t="str">
        <f t="shared" si="55"/>
        <v/>
      </c>
      <c r="AD424" s="2"/>
      <c r="AE424" s="2"/>
      <c r="AF424" s="2"/>
      <c r="AG424" s="2"/>
    </row>
    <row r="425" spans="1:33" ht="21.9" customHeight="1" x14ac:dyDescent="0.2">
      <c r="A425" s="26" t="str">
        <f t="shared" ref="A425:A488" si="56">IF(ISBLANK(C425),"",
  IF(
    OR(ISBLANK(K425),ISBLANK(L425)),C425&amp;" mangler information!",C425&amp;" | "&amp;TEXT(K425,"tt:mm")&amp;", "&amp;TEXT(L425,"dd/mm")
    )
)</f>
        <v/>
      </c>
      <c r="B425" s="26" t="str">
        <f t="shared" ref="B425:B488" si="57">IF(ISBLANK(C425),"",
  IF(
    OR(ISBLANK(O425),ISBLANK(P425)),C425&amp;" mangler information!",C425&amp;" | "&amp;TEXT(O425,"tt:mm")&amp;", "&amp;TEXT(P425,"dd/mm")
    )
)</f>
        <v/>
      </c>
      <c r="C425" s="27"/>
      <c r="D425" s="71"/>
      <c r="E425" s="71"/>
      <c r="F425" s="71"/>
      <c r="G425" s="71"/>
      <c r="H425" s="71"/>
      <c r="I425" s="5"/>
      <c r="J425" s="20"/>
      <c r="K425" s="5"/>
      <c r="L425" s="20"/>
      <c r="M425" s="5"/>
      <c r="N425" s="20"/>
      <c r="O425" s="5"/>
      <c r="P425" s="7"/>
      <c r="Q425" s="5"/>
      <c r="R425" s="12"/>
      <c r="T425" s="2"/>
      <c r="U425" s="8"/>
      <c r="V425" s="29"/>
      <c r="W425" s="16" t="str">
        <f t="shared" si="50"/>
        <v/>
      </c>
      <c r="X425" s="20" t="str">
        <f t="shared" si="51"/>
        <v/>
      </c>
      <c r="Y425" s="5" t="str">
        <f t="shared" si="52"/>
        <v/>
      </c>
      <c r="Z425" s="20" t="str">
        <f t="shared" si="53"/>
        <v/>
      </c>
      <c r="AA425" s="2"/>
      <c r="AB425" s="18" t="str">
        <f t="shared" si="54"/>
        <v/>
      </c>
      <c r="AC425" s="22" t="str">
        <f t="shared" si="55"/>
        <v/>
      </c>
      <c r="AD425" s="2"/>
      <c r="AE425" s="2"/>
      <c r="AF425" s="2"/>
      <c r="AG425" s="2"/>
    </row>
    <row r="426" spans="1:33" ht="21.9" customHeight="1" x14ac:dyDescent="0.2">
      <c r="A426" s="26" t="str">
        <f t="shared" si="56"/>
        <v/>
      </c>
      <c r="B426" s="26" t="str">
        <f t="shared" si="57"/>
        <v/>
      </c>
      <c r="C426" s="27"/>
      <c r="D426" s="71"/>
      <c r="E426" s="71"/>
      <c r="F426" s="71"/>
      <c r="G426" s="71"/>
      <c r="H426" s="71"/>
      <c r="I426" s="5"/>
      <c r="J426" s="20"/>
      <c r="K426" s="5"/>
      <c r="L426" s="20"/>
      <c r="M426" s="5"/>
      <c r="N426" s="20"/>
      <c r="O426" s="5"/>
      <c r="P426" s="7"/>
      <c r="Q426" s="5"/>
      <c r="R426" s="12"/>
      <c r="T426" s="2"/>
      <c r="U426" s="8"/>
      <c r="V426" s="29"/>
      <c r="W426" s="16" t="str">
        <f t="shared" si="50"/>
        <v/>
      </c>
      <c r="X426" s="20" t="str">
        <f t="shared" si="51"/>
        <v/>
      </c>
      <c r="Y426" s="5" t="str">
        <f t="shared" si="52"/>
        <v/>
      </c>
      <c r="Z426" s="20" t="str">
        <f t="shared" si="53"/>
        <v/>
      </c>
      <c r="AA426" s="2"/>
      <c r="AB426" s="18" t="str">
        <f t="shared" si="54"/>
        <v/>
      </c>
      <c r="AC426" s="22" t="str">
        <f t="shared" si="55"/>
        <v/>
      </c>
      <c r="AD426" s="2"/>
      <c r="AE426" s="2"/>
      <c r="AF426" s="2"/>
      <c r="AG426" s="2"/>
    </row>
    <row r="427" spans="1:33" ht="21.9" customHeight="1" x14ac:dyDescent="0.2">
      <c r="A427" s="26" t="str">
        <f t="shared" si="56"/>
        <v/>
      </c>
      <c r="B427" s="26" t="str">
        <f t="shared" si="57"/>
        <v/>
      </c>
      <c r="C427" s="27"/>
      <c r="D427" s="71"/>
      <c r="E427" s="71"/>
      <c r="F427" s="71"/>
      <c r="G427" s="71"/>
      <c r="H427" s="71"/>
      <c r="I427" s="5"/>
      <c r="J427" s="20"/>
      <c r="K427" s="5"/>
      <c r="L427" s="20"/>
      <c r="M427" s="5"/>
      <c r="N427" s="20"/>
      <c r="O427" s="5"/>
      <c r="P427" s="7"/>
      <c r="Q427" s="5"/>
      <c r="R427" s="12"/>
      <c r="T427" s="2"/>
      <c r="U427" s="8"/>
      <c r="V427" s="29"/>
      <c r="W427" s="16" t="str">
        <f t="shared" si="50"/>
        <v/>
      </c>
      <c r="X427" s="20" t="str">
        <f t="shared" si="51"/>
        <v/>
      </c>
      <c r="Y427" s="5" t="str">
        <f t="shared" si="52"/>
        <v/>
      </c>
      <c r="Z427" s="20" t="str">
        <f t="shared" si="53"/>
        <v/>
      </c>
      <c r="AA427" s="2"/>
      <c r="AB427" s="18" t="str">
        <f t="shared" si="54"/>
        <v/>
      </c>
      <c r="AC427" s="22" t="str">
        <f t="shared" si="55"/>
        <v/>
      </c>
      <c r="AD427" s="2"/>
      <c r="AE427" s="2"/>
      <c r="AF427" s="2"/>
      <c r="AG427" s="2"/>
    </row>
    <row r="428" spans="1:33" ht="21.9" customHeight="1" x14ac:dyDescent="0.2">
      <c r="A428" s="26" t="str">
        <f t="shared" si="56"/>
        <v/>
      </c>
      <c r="B428" s="26" t="str">
        <f t="shared" si="57"/>
        <v/>
      </c>
      <c r="C428" s="27"/>
      <c r="D428" s="71"/>
      <c r="E428" s="71"/>
      <c r="F428" s="71"/>
      <c r="G428" s="71"/>
      <c r="H428" s="71"/>
      <c r="I428" s="5"/>
      <c r="J428" s="20"/>
      <c r="K428" s="5"/>
      <c r="L428" s="20"/>
      <c r="M428" s="5"/>
      <c r="N428" s="20"/>
      <c r="O428" s="5"/>
      <c r="P428" s="7"/>
      <c r="Q428" s="5"/>
      <c r="R428" s="12"/>
      <c r="T428" s="2"/>
      <c r="U428" s="8"/>
      <c r="V428" s="29"/>
      <c r="W428" s="16" t="str">
        <f t="shared" si="50"/>
        <v/>
      </c>
      <c r="X428" s="20" t="str">
        <f t="shared" si="51"/>
        <v/>
      </c>
      <c r="Y428" s="5" t="str">
        <f t="shared" si="52"/>
        <v/>
      </c>
      <c r="Z428" s="20" t="str">
        <f t="shared" si="53"/>
        <v/>
      </c>
      <c r="AA428" s="2"/>
      <c r="AB428" s="18" t="str">
        <f t="shared" si="54"/>
        <v/>
      </c>
      <c r="AC428" s="22" t="str">
        <f t="shared" si="55"/>
        <v/>
      </c>
      <c r="AD428" s="2"/>
      <c r="AE428" s="2"/>
      <c r="AF428" s="2"/>
      <c r="AG428" s="2"/>
    </row>
    <row r="429" spans="1:33" ht="21.9" customHeight="1" x14ac:dyDescent="0.2">
      <c r="A429" s="26" t="str">
        <f t="shared" si="56"/>
        <v/>
      </c>
      <c r="B429" s="26" t="str">
        <f t="shared" si="57"/>
        <v/>
      </c>
      <c r="C429" s="27"/>
      <c r="D429" s="71"/>
      <c r="E429" s="71"/>
      <c r="F429" s="71"/>
      <c r="G429" s="71"/>
      <c r="H429" s="71"/>
      <c r="I429" s="5"/>
      <c r="J429" s="20"/>
      <c r="K429" s="5"/>
      <c r="L429" s="20"/>
      <c r="M429" s="5"/>
      <c r="N429" s="20"/>
      <c r="O429" s="5"/>
      <c r="P429" s="7"/>
      <c r="Q429" s="5"/>
      <c r="R429" s="12"/>
      <c r="T429" s="2"/>
      <c r="U429" s="8"/>
      <c r="V429" s="29"/>
      <c r="W429" s="16" t="str">
        <f t="shared" si="50"/>
        <v/>
      </c>
      <c r="X429" s="20" t="str">
        <f t="shared" si="51"/>
        <v/>
      </c>
      <c r="Y429" s="5" t="str">
        <f t="shared" si="52"/>
        <v/>
      </c>
      <c r="Z429" s="20" t="str">
        <f t="shared" si="53"/>
        <v/>
      </c>
      <c r="AA429" s="2"/>
      <c r="AB429" s="18" t="str">
        <f t="shared" si="54"/>
        <v/>
      </c>
      <c r="AC429" s="22" t="str">
        <f t="shared" si="55"/>
        <v/>
      </c>
      <c r="AD429" s="2"/>
      <c r="AE429" s="2"/>
      <c r="AF429" s="2"/>
      <c r="AG429" s="2"/>
    </row>
    <row r="430" spans="1:33" ht="21.9" customHeight="1" x14ac:dyDescent="0.2">
      <c r="A430" s="26" t="str">
        <f t="shared" si="56"/>
        <v/>
      </c>
      <c r="B430" s="26" t="str">
        <f t="shared" si="57"/>
        <v/>
      </c>
      <c r="C430" s="27"/>
      <c r="D430" s="71"/>
      <c r="E430" s="71"/>
      <c r="F430" s="71"/>
      <c r="G430" s="71"/>
      <c r="H430" s="71"/>
      <c r="I430" s="5"/>
      <c r="J430" s="20"/>
      <c r="K430" s="5"/>
      <c r="L430" s="20"/>
      <c r="M430" s="5"/>
      <c r="N430" s="20"/>
      <c r="O430" s="5"/>
      <c r="P430" s="7"/>
      <c r="Q430" s="5"/>
      <c r="R430" s="12"/>
      <c r="T430" s="2"/>
      <c r="U430" s="8"/>
      <c r="V430" s="29"/>
      <c r="W430" s="16" t="str">
        <f t="shared" si="50"/>
        <v/>
      </c>
      <c r="X430" s="20" t="str">
        <f t="shared" si="51"/>
        <v/>
      </c>
      <c r="Y430" s="5" t="str">
        <f t="shared" si="52"/>
        <v/>
      </c>
      <c r="Z430" s="20" t="str">
        <f t="shared" si="53"/>
        <v/>
      </c>
      <c r="AA430" s="2"/>
      <c r="AB430" s="18" t="str">
        <f t="shared" si="54"/>
        <v/>
      </c>
      <c r="AC430" s="22" t="str">
        <f t="shared" si="55"/>
        <v/>
      </c>
      <c r="AD430" s="2"/>
      <c r="AE430" s="2"/>
      <c r="AF430" s="2"/>
      <c r="AG430" s="2"/>
    </row>
    <row r="431" spans="1:33" ht="21.9" customHeight="1" x14ac:dyDescent="0.2">
      <c r="A431" s="26" t="str">
        <f t="shared" si="56"/>
        <v/>
      </c>
      <c r="B431" s="26" t="str">
        <f t="shared" si="57"/>
        <v/>
      </c>
      <c r="C431" s="27"/>
      <c r="D431" s="71"/>
      <c r="E431" s="71"/>
      <c r="F431" s="71"/>
      <c r="G431" s="71"/>
      <c r="H431" s="71"/>
      <c r="I431" s="5"/>
      <c r="J431" s="20"/>
      <c r="K431" s="5"/>
      <c r="L431" s="20"/>
      <c r="M431" s="5"/>
      <c r="N431" s="20"/>
      <c r="O431" s="5"/>
      <c r="P431" s="7"/>
      <c r="Q431" s="5"/>
      <c r="R431" s="12"/>
      <c r="T431" s="2"/>
      <c r="U431" s="8"/>
      <c r="V431" s="29"/>
      <c r="W431" s="16" t="str">
        <f t="shared" si="50"/>
        <v/>
      </c>
      <c r="X431" s="20" t="str">
        <f t="shared" si="51"/>
        <v/>
      </c>
      <c r="Y431" s="5" t="str">
        <f t="shared" si="52"/>
        <v/>
      </c>
      <c r="Z431" s="20" t="str">
        <f t="shared" si="53"/>
        <v/>
      </c>
      <c r="AA431" s="2"/>
      <c r="AB431" s="18" t="str">
        <f t="shared" si="54"/>
        <v/>
      </c>
      <c r="AC431" s="22" t="str">
        <f t="shared" si="55"/>
        <v/>
      </c>
      <c r="AD431" s="2"/>
      <c r="AE431" s="2"/>
      <c r="AF431" s="2"/>
      <c r="AG431" s="2"/>
    </row>
    <row r="432" spans="1:33" ht="21.9" customHeight="1" x14ac:dyDescent="0.2">
      <c r="A432" s="26" t="str">
        <f t="shared" si="56"/>
        <v/>
      </c>
      <c r="B432" s="26" t="str">
        <f t="shared" si="57"/>
        <v/>
      </c>
      <c r="C432" s="27"/>
      <c r="D432" s="71"/>
      <c r="E432" s="71"/>
      <c r="F432" s="71"/>
      <c r="G432" s="71"/>
      <c r="H432" s="71"/>
      <c r="I432" s="5"/>
      <c r="J432" s="20"/>
      <c r="K432" s="5"/>
      <c r="L432" s="20"/>
      <c r="M432" s="5"/>
      <c r="N432" s="20"/>
      <c r="O432" s="5"/>
      <c r="P432" s="7"/>
      <c r="Q432" s="5"/>
      <c r="R432" s="12"/>
      <c r="T432" s="2"/>
      <c r="U432" s="8"/>
      <c r="V432" s="29"/>
      <c r="W432" s="16" t="str">
        <f t="shared" si="50"/>
        <v/>
      </c>
      <c r="X432" s="20" t="str">
        <f t="shared" si="51"/>
        <v/>
      </c>
      <c r="Y432" s="5" t="str">
        <f t="shared" si="52"/>
        <v/>
      </c>
      <c r="Z432" s="20" t="str">
        <f t="shared" si="53"/>
        <v/>
      </c>
      <c r="AA432" s="2"/>
      <c r="AB432" s="18" t="str">
        <f t="shared" si="54"/>
        <v/>
      </c>
      <c r="AC432" s="22" t="str">
        <f t="shared" si="55"/>
        <v/>
      </c>
      <c r="AD432" s="2"/>
      <c r="AE432" s="2"/>
      <c r="AF432" s="2"/>
      <c r="AG432" s="2"/>
    </row>
    <row r="433" spans="1:33" ht="21.9" customHeight="1" x14ac:dyDescent="0.2">
      <c r="A433" s="26" t="str">
        <f t="shared" si="56"/>
        <v/>
      </c>
      <c r="B433" s="26" t="str">
        <f t="shared" si="57"/>
        <v/>
      </c>
      <c r="C433" s="27"/>
      <c r="D433" s="71"/>
      <c r="E433" s="71"/>
      <c r="F433" s="71"/>
      <c r="G433" s="71"/>
      <c r="H433" s="71"/>
      <c r="I433" s="5"/>
      <c r="J433" s="20"/>
      <c r="K433" s="5"/>
      <c r="L433" s="20"/>
      <c r="M433" s="5"/>
      <c r="N433" s="20"/>
      <c r="O433" s="5"/>
      <c r="P433" s="7"/>
      <c r="Q433" s="5"/>
      <c r="R433" s="12"/>
      <c r="T433" s="2"/>
      <c r="U433" s="8"/>
      <c r="V433" s="29"/>
      <c r="W433" s="16" t="str">
        <f t="shared" si="50"/>
        <v/>
      </c>
      <c r="X433" s="20" t="str">
        <f t="shared" si="51"/>
        <v/>
      </c>
      <c r="Y433" s="5" t="str">
        <f t="shared" si="52"/>
        <v/>
      </c>
      <c r="Z433" s="20" t="str">
        <f t="shared" si="53"/>
        <v/>
      </c>
      <c r="AA433" s="2"/>
      <c r="AB433" s="18" t="str">
        <f t="shared" si="54"/>
        <v/>
      </c>
      <c r="AC433" s="22" t="str">
        <f t="shared" si="55"/>
        <v/>
      </c>
      <c r="AD433" s="2"/>
      <c r="AE433" s="2"/>
      <c r="AF433" s="2"/>
      <c r="AG433" s="2"/>
    </row>
    <row r="434" spans="1:33" ht="21.9" customHeight="1" x14ac:dyDescent="0.2">
      <c r="A434" s="26" t="str">
        <f t="shared" si="56"/>
        <v/>
      </c>
      <c r="B434" s="26" t="str">
        <f t="shared" si="57"/>
        <v/>
      </c>
      <c r="C434" s="27"/>
      <c r="D434" s="71"/>
      <c r="E434" s="71"/>
      <c r="F434" s="71"/>
      <c r="G434" s="71"/>
      <c r="H434" s="71"/>
      <c r="I434" s="5"/>
      <c r="J434" s="20"/>
      <c r="K434" s="5"/>
      <c r="L434" s="20"/>
      <c r="M434" s="5"/>
      <c r="N434" s="20"/>
      <c r="O434" s="5"/>
      <c r="P434" s="7"/>
      <c r="Q434" s="5"/>
      <c r="R434" s="12"/>
      <c r="T434" s="2"/>
      <c r="U434" s="8"/>
      <c r="V434" s="29"/>
      <c r="W434" s="16" t="str">
        <f t="shared" si="50"/>
        <v/>
      </c>
      <c r="X434" s="20" t="str">
        <f t="shared" si="51"/>
        <v/>
      </c>
      <c r="Y434" s="5" t="str">
        <f t="shared" si="52"/>
        <v/>
      </c>
      <c r="Z434" s="20" t="str">
        <f t="shared" si="53"/>
        <v/>
      </c>
      <c r="AA434" s="2"/>
      <c r="AB434" s="18" t="str">
        <f t="shared" si="54"/>
        <v/>
      </c>
      <c r="AC434" s="22" t="str">
        <f t="shared" si="55"/>
        <v/>
      </c>
      <c r="AD434" s="2"/>
      <c r="AE434" s="2"/>
      <c r="AF434" s="2"/>
      <c r="AG434" s="2"/>
    </row>
    <row r="435" spans="1:33" ht="21.9" customHeight="1" x14ac:dyDescent="0.2">
      <c r="A435" s="26" t="str">
        <f t="shared" si="56"/>
        <v/>
      </c>
      <c r="B435" s="26" t="str">
        <f t="shared" si="57"/>
        <v/>
      </c>
      <c r="C435" s="27"/>
      <c r="D435" s="71"/>
      <c r="E435" s="71"/>
      <c r="F435" s="71"/>
      <c r="G435" s="71"/>
      <c r="H435" s="71"/>
      <c r="I435" s="5"/>
      <c r="J435" s="20"/>
      <c r="K435" s="5"/>
      <c r="L435" s="20"/>
      <c r="M435" s="5"/>
      <c r="N435" s="20"/>
      <c r="O435" s="5"/>
      <c r="P435" s="7"/>
      <c r="Q435" s="5"/>
      <c r="R435" s="12"/>
      <c r="T435" s="2"/>
      <c r="U435" s="8"/>
      <c r="V435" s="29"/>
      <c r="W435" s="16" t="str">
        <f t="shared" si="50"/>
        <v/>
      </c>
      <c r="X435" s="20" t="str">
        <f t="shared" si="51"/>
        <v/>
      </c>
      <c r="Y435" s="5" t="str">
        <f t="shared" si="52"/>
        <v/>
      </c>
      <c r="Z435" s="20" t="str">
        <f t="shared" si="53"/>
        <v/>
      </c>
      <c r="AA435" s="2"/>
      <c r="AB435" s="18" t="str">
        <f t="shared" si="54"/>
        <v/>
      </c>
      <c r="AC435" s="22" t="str">
        <f t="shared" si="55"/>
        <v/>
      </c>
      <c r="AD435" s="2"/>
      <c r="AE435" s="2"/>
      <c r="AF435" s="2"/>
      <c r="AG435" s="2"/>
    </row>
    <row r="436" spans="1:33" ht="21.9" customHeight="1" x14ac:dyDescent="0.2">
      <c r="A436" s="26" t="str">
        <f t="shared" si="56"/>
        <v/>
      </c>
      <c r="B436" s="26" t="str">
        <f t="shared" si="57"/>
        <v/>
      </c>
      <c r="C436" s="27"/>
      <c r="D436" s="71"/>
      <c r="E436" s="71"/>
      <c r="F436" s="71"/>
      <c r="G436" s="71"/>
      <c r="H436" s="71"/>
      <c r="I436" s="5"/>
      <c r="J436" s="20"/>
      <c r="K436" s="5"/>
      <c r="L436" s="20"/>
      <c r="M436" s="5"/>
      <c r="N436" s="20"/>
      <c r="O436" s="5"/>
      <c r="P436" s="7"/>
      <c r="Q436" s="5"/>
      <c r="R436" s="12"/>
      <c r="T436" s="2"/>
      <c r="U436" s="8"/>
      <c r="V436" s="29"/>
      <c r="W436" s="16" t="str">
        <f t="shared" si="50"/>
        <v/>
      </c>
      <c r="X436" s="20" t="str">
        <f t="shared" si="51"/>
        <v/>
      </c>
      <c r="Y436" s="5" t="str">
        <f t="shared" si="52"/>
        <v/>
      </c>
      <c r="Z436" s="20" t="str">
        <f t="shared" si="53"/>
        <v/>
      </c>
      <c r="AA436" s="2"/>
      <c r="AB436" s="18" t="str">
        <f t="shared" si="54"/>
        <v/>
      </c>
      <c r="AC436" s="22" t="str">
        <f t="shared" si="55"/>
        <v/>
      </c>
      <c r="AD436" s="2"/>
      <c r="AE436" s="2"/>
      <c r="AF436" s="2"/>
      <c r="AG436" s="2"/>
    </row>
    <row r="437" spans="1:33" ht="21.9" customHeight="1" x14ac:dyDescent="0.2">
      <c r="A437" s="26" t="str">
        <f t="shared" si="56"/>
        <v/>
      </c>
      <c r="B437" s="26" t="str">
        <f t="shared" si="57"/>
        <v/>
      </c>
      <c r="C437" s="27"/>
      <c r="D437" s="71"/>
      <c r="E437" s="71"/>
      <c r="F437" s="71"/>
      <c r="G437" s="71"/>
      <c r="H437" s="71"/>
      <c r="I437" s="5"/>
      <c r="J437" s="20"/>
      <c r="K437" s="5"/>
      <c r="L437" s="20"/>
      <c r="M437" s="5"/>
      <c r="N437" s="20"/>
      <c r="O437" s="5"/>
      <c r="P437" s="7"/>
      <c r="Q437" s="5"/>
      <c r="R437" s="12"/>
      <c r="T437" s="2"/>
      <c r="U437" s="8"/>
      <c r="V437" s="29"/>
      <c r="W437" s="16" t="str">
        <f t="shared" si="50"/>
        <v/>
      </c>
      <c r="X437" s="20" t="str">
        <f t="shared" si="51"/>
        <v/>
      </c>
      <c r="Y437" s="5" t="str">
        <f t="shared" si="52"/>
        <v/>
      </c>
      <c r="Z437" s="20" t="str">
        <f t="shared" si="53"/>
        <v/>
      </c>
      <c r="AA437" s="2"/>
      <c r="AB437" s="18" t="str">
        <f t="shared" si="54"/>
        <v/>
      </c>
      <c r="AC437" s="22" t="str">
        <f t="shared" si="55"/>
        <v/>
      </c>
      <c r="AD437" s="2"/>
      <c r="AE437" s="2"/>
      <c r="AF437" s="2"/>
      <c r="AG437" s="2"/>
    </row>
    <row r="438" spans="1:33" ht="21.9" customHeight="1" x14ac:dyDescent="0.2">
      <c r="A438" s="26" t="str">
        <f t="shared" si="56"/>
        <v/>
      </c>
      <c r="B438" s="26" t="str">
        <f t="shared" si="57"/>
        <v/>
      </c>
      <c r="C438" s="27"/>
      <c r="D438" s="71"/>
      <c r="E438" s="71"/>
      <c r="F438" s="71"/>
      <c r="G438" s="71"/>
      <c r="H438" s="71"/>
      <c r="I438" s="5"/>
      <c r="J438" s="20"/>
      <c r="K438" s="5"/>
      <c r="L438" s="20"/>
      <c r="M438" s="5"/>
      <c r="N438" s="20"/>
      <c r="O438" s="5"/>
      <c r="P438" s="7"/>
      <c r="Q438" s="5"/>
      <c r="R438" s="12"/>
      <c r="T438" s="2"/>
      <c r="U438" s="8"/>
      <c r="V438" s="29"/>
      <c r="W438" s="16" t="str">
        <f t="shared" si="50"/>
        <v/>
      </c>
      <c r="X438" s="20" t="str">
        <f t="shared" si="51"/>
        <v/>
      </c>
      <c r="Y438" s="5" t="str">
        <f t="shared" si="52"/>
        <v/>
      </c>
      <c r="Z438" s="20" t="str">
        <f t="shared" si="53"/>
        <v/>
      </c>
      <c r="AA438" s="2"/>
      <c r="AB438" s="18" t="str">
        <f t="shared" si="54"/>
        <v/>
      </c>
      <c r="AC438" s="22" t="str">
        <f t="shared" si="55"/>
        <v/>
      </c>
      <c r="AD438" s="2"/>
      <c r="AE438" s="2"/>
      <c r="AF438" s="2"/>
      <c r="AG438" s="2"/>
    </row>
    <row r="439" spans="1:33" ht="21.9" customHeight="1" x14ac:dyDescent="0.2">
      <c r="A439" s="26" t="str">
        <f t="shared" si="56"/>
        <v/>
      </c>
      <c r="B439" s="26" t="str">
        <f t="shared" si="57"/>
        <v/>
      </c>
      <c r="C439" s="27"/>
      <c r="D439" s="71"/>
      <c r="E439" s="71"/>
      <c r="F439" s="71"/>
      <c r="G439" s="71"/>
      <c r="H439" s="71"/>
      <c r="I439" s="5"/>
      <c r="J439" s="20"/>
      <c r="K439" s="5"/>
      <c r="L439" s="20"/>
      <c r="M439" s="5"/>
      <c r="N439" s="20"/>
      <c r="O439" s="5"/>
      <c r="P439" s="7"/>
      <c r="Q439" s="5"/>
      <c r="R439" s="12"/>
      <c r="T439" s="2"/>
      <c r="U439" s="8"/>
      <c r="V439" s="29"/>
      <c r="W439" s="16" t="str">
        <f t="shared" si="50"/>
        <v/>
      </c>
      <c r="X439" s="20" t="str">
        <f t="shared" si="51"/>
        <v/>
      </c>
      <c r="Y439" s="5" t="str">
        <f t="shared" si="52"/>
        <v/>
      </c>
      <c r="Z439" s="20" t="str">
        <f t="shared" si="53"/>
        <v/>
      </c>
      <c r="AA439" s="2"/>
      <c r="AB439" s="18" t="str">
        <f t="shared" si="54"/>
        <v/>
      </c>
      <c r="AC439" s="22" t="str">
        <f t="shared" si="55"/>
        <v/>
      </c>
      <c r="AD439" s="2"/>
      <c r="AE439" s="2"/>
      <c r="AF439" s="2"/>
      <c r="AG439" s="2"/>
    </row>
    <row r="440" spans="1:33" ht="21.9" customHeight="1" x14ac:dyDescent="0.2">
      <c r="A440" s="26" t="str">
        <f t="shared" si="56"/>
        <v/>
      </c>
      <c r="B440" s="26" t="str">
        <f t="shared" si="57"/>
        <v/>
      </c>
      <c r="C440" s="27"/>
      <c r="D440" s="71"/>
      <c r="E440" s="71"/>
      <c r="F440" s="71"/>
      <c r="G440" s="71"/>
      <c r="H440" s="71"/>
      <c r="I440" s="5"/>
      <c r="J440" s="20"/>
      <c r="K440" s="5"/>
      <c r="L440" s="20"/>
      <c r="M440" s="5"/>
      <c r="N440" s="20"/>
      <c r="O440" s="5"/>
      <c r="P440" s="7"/>
      <c r="Q440" s="5"/>
      <c r="R440" s="12"/>
      <c r="T440" s="2"/>
      <c r="U440" s="8"/>
      <c r="V440" s="29"/>
      <c r="W440" s="16" t="str">
        <f t="shared" si="50"/>
        <v/>
      </c>
      <c r="X440" s="20" t="str">
        <f t="shared" si="51"/>
        <v/>
      </c>
      <c r="Y440" s="5" t="str">
        <f t="shared" si="52"/>
        <v/>
      </c>
      <c r="Z440" s="20" t="str">
        <f t="shared" si="53"/>
        <v/>
      </c>
      <c r="AA440" s="2"/>
      <c r="AB440" s="18" t="str">
        <f t="shared" si="54"/>
        <v/>
      </c>
      <c r="AC440" s="22" t="str">
        <f t="shared" si="55"/>
        <v/>
      </c>
      <c r="AD440" s="2"/>
      <c r="AE440" s="2"/>
      <c r="AF440" s="2"/>
      <c r="AG440" s="2"/>
    </row>
    <row r="441" spans="1:33" ht="21.9" customHeight="1" x14ac:dyDescent="0.2">
      <c r="A441" s="26" t="str">
        <f t="shared" si="56"/>
        <v/>
      </c>
      <c r="B441" s="26" t="str">
        <f t="shared" si="57"/>
        <v/>
      </c>
      <c r="C441" s="27"/>
      <c r="D441" s="71"/>
      <c r="E441" s="71"/>
      <c r="F441" s="71"/>
      <c r="G441" s="71"/>
      <c r="H441" s="71"/>
      <c r="I441" s="5"/>
      <c r="J441" s="20"/>
      <c r="K441" s="5"/>
      <c r="L441" s="20"/>
      <c r="M441" s="5"/>
      <c r="N441" s="20"/>
      <c r="O441" s="5"/>
      <c r="P441" s="7"/>
      <c r="Q441" s="5"/>
      <c r="R441" s="12"/>
      <c r="T441" s="2"/>
      <c r="U441" s="8"/>
      <c r="V441" s="29"/>
      <c r="W441" s="16" t="str">
        <f t="shared" si="50"/>
        <v/>
      </c>
      <c r="X441" s="20" t="str">
        <f t="shared" si="51"/>
        <v/>
      </c>
      <c r="Y441" s="5" t="str">
        <f t="shared" si="52"/>
        <v/>
      </c>
      <c r="Z441" s="20" t="str">
        <f t="shared" si="53"/>
        <v/>
      </c>
      <c r="AA441" s="2"/>
      <c r="AB441" s="18" t="str">
        <f t="shared" si="54"/>
        <v/>
      </c>
      <c r="AC441" s="22" t="str">
        <f t="shared" si="55"/>
        <v/>
      </c>
      <c r="AD441" s="2"/>
      <c r="AE441" s="2"/>
      <c r="AF441" s="2"/>
      <c r="AG441" s="2"/>
    </row>
    <row r="442" spans="1:33" ht="21.9" customHeight="1" x14ac:dyDescent="0.2">
      <c r="A442" s="26" t="str">
        <f t="shared" si="56"/>
        <v/>
      </c>
      <c r="B442" s="26" t="str">
        <f t="shared" si="57"/>
        <v/>
      </c>
      <c r="C442" s="27"/>
      <c r="D442" s="71"/>
      <c r="E442" s="71"/>
      <c r="F442" s="71"/>
      <c r="G442" s="71"/>
      <c r="H442" s="71"/>
      <c r="I442" s="5"/>
      <c r="J442" s="20"/>
      <c r="K442" s="5"/>
      <c r="L442" s="20"/>
      <c r="M442" s="5"/>
      <c r="N442" s="20"/>
      <c r="O442" s="5"/>
      <c r="P442" s="7"/>
      <c r="Q442" s="5"/>
      <c r="R442" s="12"/>
      <c r="T442" s="2"/>
      <c r="U442" s="8"/>
      <c r="V442" s="29"/>
      <c r="W442" s="16" t="str">
        <f t="shared" si="50"/>
        <v/>
      </c>
      <c r="X442" s="20" t="str">
        <f t="shared" si="51"/>
        <v/>
      </c>
      <c r="Y442" s="5" t="str">
        <f t="shared" si="52"/>
        <v/>
      </c>
      <c r="Z442" s="20" t="str">
        <f t="shared" si="53"/>
        <v/>
      </c>
      <c r="AA442" s="2"/>
      <c r="AB442" s="18" t="str">
        <f t="shared" si="54"/>
        <v/>
      </c>
      <c r="AC442" s="22" t="str">
        <f t="shared" si="55"/>
        <v/>
      </c>
      <c r="AD442" s="2"/>
      <c r="AE442" s="2"/>
      <c r="AF442" s="2"/>
      <c r="AG442" s="2"/>
    </row>
    <row r="443" spans="1:33" ht="21.9" customHeight="1" x14ac:dyDescent="0.2">
      <c r="A443" s="26" t="str">
        <f t="shared" si="56"/>
        <v/>
      </c>
      <c r="B443" s="26" t="str">
        <f t="shared" si="57"/>
        <v/>
      </c>
      <c r="C443" s="27"/>
      <c r="D443" s="71"/>
      <c r="E443" s="71"/>
      <c r="F443" s="71"/>
      <c r="G443" s="71"/>
      <c r="H443" s="71"/>
      <c r="I443" s="5"/>
      <c r="J443" s="20"/>
      <c r="K443" s="5"/>
      <c r="L443" s="20"/>
      <c r="M443" s="5"/>
      <c r="N443" s="20"/>
      <c r="O443" s="5"/>
      <c r="P443" s="7"/>
      <c r="Q443" s="5"/>
      <c r="R443" s="12"/>
      <c r="T443" s="2"/>
      <c r="U443" s="8"/>
      <c r="V443" s="29"/>
      <c r="W443" s="16" t="str">
        <f t="shared" si="50"/>
        <v/>
      </c>
      <c r="X443" s="20" t="str">
        <f t="shared" si="51"/>
        <v/>
      </c>
      <c r="Y443" s="5" t="str">
        <f t="shared" si="52"/>
        <v/>
      </c>
      <c r="Z443" s="20" t="str">
        <f t="shared" si="53"/>
        <v/>
      </c>
      <c r="AA443" s="2"/>
      <c r="AB443" s="18" t="str">
        <f t="shared" si="54"/>
        <v/>
      </c>
      <c r="AC443" s="22" t="str">
        <f t="shared" si="55"/>
        <v/>
      </c>
      <c r="AD443" s="2"/>
      <c r="AE443" s="2"/>
      <c r="AF443" s="2"/>
      <c r="AG443" s="2"/>
    </row>
    <row r="444" spans="1:33" ht="21.9" customHeight="1" x14ac:dyDescent="0.2">
      <c r="A444" s="26" t="str">
        <f t="shared" si="56"/>
        <v/>
      </c>
      <c r="B444" s="26" t="str">
        <f t="shared" si="57"/>
        <v/>
      </c>
      <c r="C444" s="27"/>
      <c r="D444" s="71"/>
      <c r="E444" s="71"/>
      <c r="F444" s="71"/>
      <c r="G444" s="71"/>
      <c r="H444" s="71"/>
      <c r="I444" s="5"/>
      <c r="J444" s="20"/>
      <c r="K444" s="5"/>
      <c r="L444" s="20"/>
      <c r="M444" s="5"/>
      <c r="N444" s="20"/>
      <c r="O444" s="5"/>
      <c r="P444" s="7"/>
      <c r="Q444" s="5"/>
      <c r="R444" s="12"/>
      <c r="T444" s="2"/>
      <c r="U444" s="8"/>
      <c r="V444" s="29"/>
      <c r="W444" s="16" t="str">
        <f t="shared" si="50"/>
        <v/>
      </c>
      <c r="X444" s="20" t="str">
        <f t="shared" si="51"/>
        <v/>
      </c>
      <c r="Y444" s="5" t="str">
        <f t="shared" si="52"/>
        <v/>
      </c>
      <c r="Z444" s="20" t="str">
        <f t="shared" si="53"/>
        <v/>
      </c>
      <c r="AA444" s="2"/>
      <c r="AB444" s="18" t="str">
        <f t="shared" si="54"/>
        <v/>
      </c>
      <c r="AC444" s="22" t="str">
        <f t="shared" si="55"/>
        <v/>
      </c>
      <c r="AD444" s="2"/>
      <c r="AE444" s="2"/>
      <c r="AF444" s="2"/>
      <c r="AG444" s="2"/>
    </row>
    <row r="445" spans="1:33" ht="21.9" customHeight="1" x14ac:dyDescent="0.2">
      <c r="A445" s="26" t="str">
        <f t="shared" si="56"/>
        <v/>
      </c>
      <c r="B445" s="26" t="str">
        <f t="shared" si="57"/>
        <v/>
      </c>
      <c r="C445" s="27"/>
      <c r="D445" s="71"/>
      <c r="E445" s="71"/>
      <c r="F445" s="71"/>
      <c r="G445" s="71"/>
      <c r="H445" s="71"/>
      <c r="I445" s="5"/>
      <c r="J445" s="20"/>
      <c r="K445" s="5"/>
      <c r="L445" s="20"/>
      <c r="M445" s="5"/>
      <c r="N445" s="20"/>
      <c r="O445" s="5"/>
      <c r="P445" s="7"/>
      <c r="Q445" s="5"/>
      <c r="R445" s="12"/>
      <c r="T445" s="2"/>
      <c r="U445" s="8"/>
      <c r="V445" s="29"/>
      <c r="W445" s="16" t="str">
        <f t="shared" si="50"/>
        <v/>
      </c>
      <c r="X445" s="20" t="str">
        <f t="shared" si="51"/>
        <v/>
      </c>
      <c r="Y445" s="5" t="str">
        <f t="shared" si="52"/>
        <v/>
      </c>
      <c r="Z445" s="20" t="str">
        <f t="shared" si="53"/>
        <v/>
      </c>
      <c r="AA445" s="2"/>
      <c r="AB445" s="18" t="str">
        <f t="shared" si="54"/>
        <v/>
      </c>
      <c r="AC445" s="22" t="str">
        <f t="shared" si="55"/>
        <v/>
      </c>
      <c r="AD445" s="2"/>
      <c r="AE445" s="2"/>
      <c r="AF445" s="2"/>
      <c r="AG445" s="2"/>
    </row>
    <row r="446" spans="1:33" ht="21.9" customHeight="1" x14ac:dyDescent="0.2">
      <c r="A446" s="26" t="str">
        <f t="shared" si="56"/>
        <v/>
      </c>
      <c r="B446" s="26" t="str">
        <f t="shared" si="57"/>
        <v/>
      </c>
      <c r="C446" s="27"/>
      <c r="D446" s="71"/>
      <c r="E446" s="71"/>
      <c r="F446" s="71"/>
      <c r="G446" s="71"/>
      <c r="H446" s="71"/>
      <c r="I446" s="5"/>
      <c r="J446" s="20"/>
      <c r="K446" s="5"/>
      <c r="L446" s="20"/>
      <c r="M446" s="5"/>
      <c r="N446" s="20"/>
      <c r="O446" s="5"/>
      <c r="P446" s="7"/>
      <c r="Q446" s="5"/>
      <c r="R446" s="12"/>
      <c r="T446" s="2"/>
      <c r="U446" s="8"/>
      <c r="V446" s="29"/>
      <c r="W446" s="16" t="str">
        <f t="shared" si="50"/>
        <v/>
      </c>
      <c r="X446" s="20" t="str">
        <f t="shared" si="51"/>
        <v/>
      </c>
      <c r="Y446" s="5" t="str">
        <f t="shared" si="52"/>
        <v/>
      </c>
      <c r="Z446" s="20" t="str">
        <f t="shared" si="53"/>
        <v/>
      </c>
      <c r="AA446" s="2"/>
      <c r="AB446" s="18" t="str">
        <f t="shared" si="54"/>
        <v/>
      </c>
      <c r="AC446" s="22" t="str">
        <f t="shared" si="55"/>
        <v/>
      </c>
      <c r="AD446" s="2"/>
      <c r="AE446" s="2"/>
      <c r="AF446" s="2"/>
      <c r="AG446" s="2"/>
    </row>
    <row r="447" spans="1:33" ht="21.9" customHeight="1" x14ac:dyDescent="0.2">
      <c r="A447" s="26" t="str">
        <f t="shared" si="56"/>
        <v/>
      </c>
      <c r="B447" s="26" t="str">
        <f t="shared" si="57"/>
        <v/>
      </c>
      <c r="C447" s="27"/>
      <c r="D447" s="71"/>
      <c r="E447" s="71"/>
      <c r="F447" s="71"/>
      <c r="G447" s="71"/>
      <c r="H447" s="71"/>
      <c r="I447" s="5"/>
      <c r="J447" s="20"/>
      <c r="K447" s="5"/>
      <c r="L447" s="20"/>
      <c r="M447" s="5"/>
      <c r="N447" s="20"/>
      <c r="O447" s="5"/>
      <c r="P447" s="7"/>
      <c r="Q447" s="5"/>
      <c r="R447" s="12"/>
      <c r="T447" s="2"/>
      <c r="U447" s="8"/>
      <c r="V447" s="29"/>
      <c r="W447" s="16" t="str">
        <f t="shared" si="50"/>
        <v/>
      </c>
      <c r="X447" s="20" t="str">
        <f t="shared" si="51"/>
        <v/>
      </c>
      <c r="Y447" s="5" t="str">
        <f t="shared" si="52"/>
        <v/>
      </c>
      <c r="Z447" s="20" t="str">
        <f t="shared" si="53"/>
        <v/>
      </c>
      <c r="AA447" s="2"/>
      <c r="AB447" s="18" t="str">
        <f t="shared" si="54"/>
        <v/>
      </c>
      <c r="AC447" s="22" t="str">
        <f t="shared" si="55"/>
        <v/>
      </c>
      <c r="AD447" s="2"/>
      <c r="AE447" s="2"/>
      <c r="AF447" s="2"/>
      <c r="AG447" s="2"/>
    </row>
    <row r="448" spans="1:33" ht="21.9" customHeight="1" x14ac:dyDescent="0.2">
      <c r="A448" s="26" t="str">
        <f t="shared" si="56"/>
        <v/>
      </c>
      <c r="B448" s="26" t="str">
        <f t="shared" si="57"/>
        <v/>
      </c>
      <c r="C448" s="27"/>
      <c r="D448" s="71"/>
      <c r="E448" s="71"/>
      <c r="F448" s="71"/>
      <c r="G448" s="71"/>
      <c r="H448" s="71"/>
      <c r="I448" s="5"/>
      <c r="J448" s="20"/>
      <c r="K448" s="5"/>
      <c r="L448" s="20"/>
      <c r="M448" s="5"/>
      <c r="N448" s="20"/>
      <c r="O448" s="5"/>
      <c r="P448" s="7"/>
      <c r="Q448" s="5"/>
      <c r="R448" s="12"/>
      <c r="T448" s="2"/>
      <c r="U448" s="8"/>
      <c r="V448" s="29"/>
      <c r="W448" s="16" t="str">
        <f t="shared" si="50"/>
        <v/>
      </c>
      <c r="X448" s="20" t="str">
        <f t="shared" si="51"/>
        <v/>
      </c>
      <c r="Y448" s="5" t="str">
        <f t="shared" si="52"/>
        <v/>
      </c>
      <c r="Z448" s="20" t="str">
        <f t="shared" si="53"/>
        <v/>
      </c>
      <c r="AA448" s="2"/>
      <c r="AB448" s="18" t="str">
        <f t="shared" si="54"/>
        <v/>
      </c>
      <c r="AC448" s="22" t="str">
        <f t="shared" si="55"/>
        <v/>
      </c>
      <c r="AD448" s="2"/>
      <c r="AE448" s="2"/>
      <c r="AF448" s="2"/>
      <c r="AG448" s="2"/>
    </row>
    <row r="449" spans="1:33" ht="21.9" customHeight="1" x14ac:dyDescent="0.2">
      <c r="A449" s="26" t="str">
        <f t="shared" si="56"/>
        <v/>
      </c>
      <c r="B449" s="26" t="str">
        <f t="shared" si="57"/>
        <v/>
      </c>
      <c r="C449" s="27"/>
      <c r="D449" s="71"/>
      <c r="E449" s="71"/>
      <c r="F449" s="71"/>
      <c r="G449" s="71"/>
      <c r="H449" s="71"/>
      <c r="I449" s="5"/>
      <c r="J449" s="20"/>
      <c r="K449" s="5"/>
      <c r="L449" s="20"/>
      <c r="M449" s="5"/>
      <c r="N449" s="20"/>
      <c r="O449" s="5"/>
      <c r="P449" s="7"/>
      <c r="Q449" s="5"/>
      <c r="R449" s="12"/>
      <c r="T449" s="2"/>
      <c r="U449" s="8"/>
      <c r="V449" s="29"/>
      <c r="W449" s="16" t="str">
        <f t="shared" si="50"/>
        <v/>
      </c>
      <c r="X449" s="20" t="str">
        <f t="shared" si="51"/>
        <v/>
      </c>
      <c r="Y449" s="5" t="str">
        <f t="shared" si="52"/>
        <v/>
      </c>
      <c r="Z449" s="20" t="str">
        <f t="shared" si="53"/>
        <v/>
      </c>
      <c r="AA449" s="2"/>
      <c r="AB449" s="18" t="str">
        <f t="shared" si="54"/>
        <v/>
      </c>
      <c r="AC449" s="22" t="str">
        <f t="shared" si="55"/>
        <v/>
      </c>
      <c r="AD449" s="2"/>
      <c r="AE449" s="2"/>
      <c r="AF449" s="2"/>
      <c r="AG449" s="2"/>
    </row>
    <row r="450" spans="1:33" ht="21.9" customHeight="1" x14ac:dyDescent="0.2">
      <c r="A450" s="26" t="str">
        <f t="shared" si="56"/>
        <v/>
      </c>
      <c r="B450" s="26" t="str">
        <f t="shared" si="57"/>
        <v/>
      </c>
      <c r="C450" s="27"/>
      <c r="D450" s="71"/>
      <c r="E450" s="71"/>
      <c r="F450" s="71"/>
      <c r="G450" s="71"/>
      <c r="H450" s="71"/>
      <c r="I450" s="5"/>
      <c r="J450" s="20"/>
      <c r="K450" s="5"/>
      <c r="L450" s="20"/>
      <c r="M450" s="5"/>
      <c r="N450" s="20"/>
      <c r="O450" s="5"/>
      <c r="P450" s="7"/>
      <c r="Q450" s="5"/>
      <c r="R450" s="12"/>
      <c r="T450" s="2"/>
      <c r="U450" s="8"/>
      <c r="V450" s="29"/>
      <c r="W450" s="16" t="str">
        <f t="shared" si="50"/>
        <v/>
      </c>
      <c r="X450" s="20" t="str">
        <f t="shared" si="51"/>
        <v/>
      </c>
      <c r="Y450" s="5" t="str">
        <f t="shared" si="52"/>
        <v/>
      </c>
      <c r="Z450" s="20" t="str">
        <f t="shared" si="53"/>
        <v/>
      </c>
      <c r="AA450" s="2"/>
      <c r="AB450" s="18" t="str">
        <f t="shared" si="54"/>
        <v/>
      </c>
      <c r="AC450" s="22" t="str">
        <f t="shared" si="55"/>
        <v/>
      </c>
      <c r="AD450" s="2"/>
      <c r="AE450" s="2"/>
      <c r="AF450" s="2"/>
      <c r="AG450" s="2"/>
    </row>
    <row r="451" spans="1:33" ht="21.9" customHeight="1" x14ac:dyDescent="0.2">
      <c r="A451" s="26" t="str">
        <f t="shared" si="56"/>
        <v/>
      </c>
      <c r="B451" s="26" t="str">
        <f t="shared" si="57"/>
        <v/>
      </c>
      <c r="C451" s="27"/>
      <c r="D451" s="71"/>
      <c r="E451" s="71"/>
      <c r="F451" s="71"/>
      <c r="G451" s="71"/>
      <c r="H451" s="71"/>
      <c r="I451" s="5"/>
      <c r="J451" s="20"/>
      <c r="K451" s="5"/>
      <c r="L451" s="20"/>
      <c r="M451" s="5"/>
      <c r="N451" s="20"/>
      <c r="O451" s="5"/>
      <c r="P451" s="7"/>
      <c r="Q451" s="5"/>
      <c r="R451" s="12"/>
      <c r="T451" s="2"/>
      <c r="U451" s="8"/>
      <c r="V451" s="29"/>
      <c r="W451" s="16" t="str">
        <f t="shared" si="50"/>
        <v/>
      </c>
      <c r="X451" s="20" t="str">
        <f t="shared" si="51"/>
        <v/>
      </c>
      <c r="Y451" s="5" t="str">
        <f t="shared" si="52"/>
        <v/>
      </c>
      <c r="Z451" s="20" t="str">
        <f t="shared" si="53"/>
        <v/>
      </c>
      <c r="AA451" s="2"/>
      <c r="AB451" s="18" t="str">
        <f t="shared" si="54"/>
        <v/>
      </c>
      <c r="AC451" s="22" t="str">
        <f t="shared" si="55"/>
        <v/>
      </c>
      <c r="AD451" s="2"/>
      <c r="AE451" s="2"/>
      <c r="AF451" s="2"/>
      <c r="AG451" s="2"/>
    </row>
    <row r="452" spans="1:33" ht="21.9" customHeight="1" x14ac:dyDescent="0.2">
      <c r="A452" s="26" t="str">
        <f t="shared" si="56"/>
        <v/>
      </c>
      <c r="B452" s="26" t="str">
        <f t="shared" si="57"/>
        <v/>
      </c>
      <c r="C452" s="27"/>
      <c r="D452" s="71"/>
      <c r="E452" s="71"/>
      <c r="F452" s="71"/>
      <c r="G452" s="71"/>
      <c r="H452" s="71"/>
      <c r="I452" s="5"/>
      <c r="J452" s="20"/>
      <c r="K452" s="5"/>
      <c r="L452" s="20"/>
      <c r="M452" s="5"/>
      <c r="N452" s="20"/>
      <c r="O452" s="5"/>
      <c r="P452" s="7"/>
      <c r="Q452" s="5"/>
      <c r="R452" s="12"/>
      <c r="T452" s="2"/>
      <c r="U452" s="8"/>
      <c r="V452" s="29"/>
      <c r="W452" s="16" t="str">
        <f t="shared" ref="W452:W503" si="58">IF(
  ISBLANK($V452),"",
    IFERROR(
      (IF(ISBLANK(VLOOKUP($V452,$A$4:$R$503,4,0)),"!",VLOOKUP($V452,$A$4:$R$503,4,0))),""))</f>
        <v/>
      </c>
      <c r="X452" s="20" t="str">
        <f t="shared" ref="X452:X503" si="59">IF(
  ISBLANK($V452),"",
    IFERROR(
      (IF(ISBLANK(VLOOKUP($V452,$A$4:$R$503,5,0)),"!",VLOOKUP($V452,$A$4:$R$503,5,0))),""))</f>
        <v/>
      </c>
      <c r="Y452" s="5" t="str">
        <f t="shared" ref="Y452:Y503" si="60">IF(
  ISBLANK($V452),"",
    IFERROR(
      (IF(ISBLANK(VLOOKUP($V452,$A$4:$R$503,6,0)),"!",VLOOKUP($V452,$A$4:$R$503,6,0))),""))</f>
        <v/>
      </c>
      <c r="Z452" s="20" t="str">
        <f t="shared" ref="Z452:Z503" si="61">IF(
  ISBLANK($V452),"",
    IFERROR(
      (IF(ISBLANK(VLOOKUP($V452,$A$4:$R$503,7,0)),"!",VLOOKUP($V452,$A$4:$R$503,7,0))),""))</f>
        <v/>
      </c>
      <c r="AA452" s="2"/>
      <c r="AB452" s="18" t="str">
        <f t="shared" ref="AB452:AB503" si="62">IF(
  ISBLANK($AA452),"",
    IFERROR(
      (IF(ISBLANK(VLOOKUP($AA452,$B$4:$R$503,9,0)),"!",VLOOKUP($AA452,$B$4:$R$503,9,0))),""))</f>
        <v/>
      </c>
      <c r="AC452" s="22" t="str">
        <f t="shared" ref="AC452:AC503" si="63">IF(
  ISBLANK($AA452),"",
    IFERROR(
      (IF(ISBLANK(VLOOKUP($AA452,$B$4:$R$503,10,0)),"!",VLOOKUP($AA452,$B$4:$R$503,10,0))),""))</f>
        <v/>
      </c>
      <c r="AD452" s="2"/>
      <c r="AE452" s="2"/>
      <c r="AF452" s="2"/>
      <c r="AG452" s="2"/>
    </row>
    <row r="453" spans="1:33" ht="21.9" customHeight="1" x14ac:dyDescent="0.2">
      <c r="A453" s="26" t="str">
        <f t="shared" si="56"/>
        <v/>
      </c>
      <c r="B453" s="26" t="str">
        <f t="shared" si="57"/>
        <v/>
      </c>
      <c r="C453" s="27"/>
      <c r="D453" s="71"/>
      <c r="E453" s="71"/>
      <c r="F453" s="71"/>
      <c r="G453" s="71"/>
      <c r="H453" s="71"/>
      <c r="I453" s="5"/>
      <c r="J453" s="20"/>
      <c r="K453" s="5"/>
      <c r="L453" s="20"/>
      <c r="M453" s="5"/>
      <c r="N453" s="20"/>
      <c r="O453" s="5"/>
      <c r="P453" s="7"/>
      <c r="Q453" s="5"/>
      <c r="R453" s="12"/>
      <c r="T453" s="2"/>
      <c r="U453" s="8"/>
      <c r="V453" s="29"/>
      <c r="W453" s="16" t="str">
        <f t="shared" si="58"/>
        <v/>
      </c>
      <c r="X453" s="20" t="str">
        <f t="shared" si="59"/>
        <v/>
      </c>
      <c r="Y453" s="5" t="str">
        <f t="shared" si="60"/>
        <v/>
      </c>
      <c r="Z453" s="20" t="str">
        <f t="shared" si="61"/>
        <v/>
      </c>
      <c r="AA453" s="2"/>
      <c r="AB453" s="18" t="str">
        <f t="shared" si="62"/>
        <v/>
      </c>
      <c r="AC453" s="22" t="str">
        <f t="shared" si="63"/>
        <v/>
      </c>
      <c r="AD453" s="2"/>
      <c r="AE453" s="2"/>
      <c r="AF453" s="2"/>
      <c r="AG453" s="2"/>
    </row>
    <row r="454" spans="1:33" ht="21.9" customHeight="1" x14ac:dyDescent="0.2">
      <c r="A454" s="26" t="str">
        <f t="shared" si="56"/>
        <v/>
      </c>
      <c r="B454" s="26" t="str">
        <f t="shared" si="57"/>
        <v/>
      </c>
      <c r="C454" s="27"/>
      <c r="D454" s="71"/>
      <c r="E454" s="71"/>
      <c r="F454" s="71"/>
      <c r="G454" s="71"/>
      <c r="H454" s="71"/>
      <c r="I454" s="5"/>
      <c r="J454" s="20"/>
      <c r="K454" s="5"/>
      <c r="L454" s="20"/>
      <c r="M454" s="5"/>
      <c r="N454" s="20"/>
      <c r="O454" s="5"/>
      <c r="P454" s="7"/>
      <c r="Q454" s="5"/>
      <c r="R454" s="12"/>
      <c r="T454" s="2"/>
      <c r="U454" s="8"/>
      <c r="V454" s="29"/>
      <c r="W454" s="16" t="str">
        <f t="shared" si="58"/>
        <v/>
      </c>
      <c r="X454" s="20" t="str">
        <f t="shared" si="59"/>
        <v/>
      </c>
      <c r="Y454" s="5" t="str">
        <f t="shared" si="60"/>
        <v/>
      </c>
      <c r="Z454" s="20" t="str">
        <f t="shared" si="61"/>
        <v/>
      </c>
      <c r="AA454" s="2"/>
      <c r="AB454" s="18" t="str">
        <f t="shared" si="62"/>
        <v/>
      </c>
      <c r="AC454" s="22" t="str">
        <f t="shared" si="63"/>
        <v/>
      </c>
      <c r="AD454" s="2"/>
      <c r="AE454" s="2"/>
      <c r="AF454" s="2"/>
      <c r="AG454" s="2"/>
    </row>
    <row r="455" spans="1:33" ht="21.9" customHeight="1" x14ac:dyDescent="0.2">
      <c r="A455" s="26" t="str">
        <f t="shared" si="56"/>
        <v/>
      </c>
      <c r="B455" s="26" t="str">
        <f t="shared" si="57"/>
        <v/>
      </c>
      <c r="C455" s="27"/>
      <c r="D455" s="71"/>
      <c r="E455" s="71"/>
      <c r="F455" s="71"/>
      <c r="G455" s="71"/>
      <c r="H455" s="71"/>
      <c r="I455" s="5"/>
      <c r="J455" s="20"/>
      <c r="K455" s="5"/>
      <c r="L455" s="20"/>
      <c r="M455" s="5"/>
      <c r="N455" s="20"/>
      <c r="O455" s="5"/>
      <c r="P455" s="7"/>
      <c r="Q455" s="5"/>
      <c r="R455" s="12"/>
      <c r="T455" s="2"/>
      <c r="U455" s="8"/>
      <c r="V455" s="29"/>
      <c r="W455" s="16" t="str">
        <f t="shared" si="58"/>
        <v/>
      </c>
      <c r="X455" s="20" t="str">
        <f t="shared" si="59"/>
        <v/>
      </c>
      <c r="Y455" s="5" t="str">
        <f t="shared" si="60"/>
        <v/>
      </c>
      <c r="Z455" s="20" t="str">
        <f t="shared" si="61"/>
        <v/>
      </c>
      <c r="AA455" s="2"/>
      <c r="AB455" s="18" t="str">
        <f t="shared" si="62"/>
        <v/>
      </c>
      <c r="AC455" s="22" t="str">
        <f t="shared" si="63"/>
        <v/>
      </c>
      <c r="AD455" s="2"/>
      <c r="AE455" s="2"/>
      <c r="AF455" s="2"/>
      <c r="AG455" s="2"/>
    </row>
    <row r="456" spans="1:33" ht="21.9" customHeight="1" x14ac:dyDescent="0.2">
      <c r="A456" s="26" t="str">
        <f t="shared" si="56"/>
        <v/>
      </c>
      <c r="B456" s="26" t="str">
        <f t="shared" si="57"/>
        <v/>
      </c>
      <c r="C456" s="27"/>
      <c r="D456" s="71"/>
      <c r="E456" s="71"/>
      <c r="F456" s="71"/>
      <c r="G456" s="71"/>
      <c r="H456" s="71"/>
      <c r="I456" s="5"/>
      <c r="J456" s="20"/>
      <c r="K456" s="5"/>
      <c r="L456" s="20"/>
      <c r="M456" s="5"/>
      <c r="N456" s="20"/>
      <c r="O456" s="5"/>
      <c r="P456" s="7"/>
      <c r="Q456" s="5"/>
      <c r="R456" s="12"/>
      <c r="T456" s="2"/>
      <c r="U456" s="8"/>
      <c r="V456" s="29"/>
      <c r="W456" s="16" t="str">
        <f t="shared" si="58"/>
        <v/>
      </c>
      <c r="X456" s="20" t="str">
        <f t="shared" si="59"/>
        <v/>
      </c>
      <c r="Y456" s="5" t="str">
        <f t="shared" si="60"/>
        <v/>
      </c>
      <c r="Z456" s="20" t="str">
        <f t="shared" si="61"/>
        <v/>
      </c>
      <c r="AA456" s="2"/>
      <c r="AB456" s="18" t="str">
        <f t="shared" si="62"/>
        <v/>
      </c>
      <c r="AC456" s="22" t="str">
        <f t="shared" si="63"/>
        <v/>
      </c>
      <c r="AD456" s="2"/>
      <c r="AE456" s="2"/>
      <c r="AF456" s="2"/>
      <c r="AG456" s="2"/>
    </row>
    <row r="457" spans="1:33" ht="21.9" customHeight="1" x14ac:dyDescent="0.2">
      <c r="A457" s="26" t="str">
        <f t="shared" si="56"/>
        <v/>
      </c>
      <c r="B457" s="26" t="str">
        <f t="shared" si="57"/>
        <v/>
      </c>
      <c r="C457" s="27"/>
      <c r="D457" s="71"/>
      <c r="E457" s="71"/>
      <c r="F457" s="71"/>
      <c r="G457" s="71"/>
      <c r="H457" s="71"/>
      <c r="I457" s="5"/>
      <c r="J457" s="20"/>
      <c r="K457" s="5"/>
      <c r="L457" s="20"/>
      <c r="M457" s="5"/>
      <c r="N457" s="20"/>
      <c r="O457" s="5"/>
      <c r="P457" s="7"/>
      <c r="Q457" s="5"/>
      <c r="R457" s="12"/>
      <c r="T457" s="2"/>
      <c r="U457" s="8"/>
      <c r="V457" s="29"/>
      <c r="W457" s="16" t="str">
        <f t="shared" si="58"/>
        <v/>
      </c>
      <c r="X457" s="20" t="str">
        <f t="shared" si="59"/>
        <v/>
      </c>
      <c r="Y457" s="5" t="str">
        <f t="shared" si="60"/>
        <v/>
      </c>
      <c r="Z457" s="20" t="str">
        <f t="shared" si="61"/>
        <v/>
      </c>
      <c r="AA457" s="2"/>
      <c r="AB457" s="18" t="str">
        <f t="shared" si="62"/>
        <v/>
      </c>
      <c r="AC457" s="22" t="str">
        <f t="shared" si="63"/>
        <v/>
      </c>
      <c r="AD457" s="2"/>
      <c r="AE457" s="2"/>
      <c r="AF457" s="2"/>
      <c r="AG457" s="2"/>
    </row>
    <row r="458" spans="1:33" ht="21.9" customHeight="1" x14ac:dyDescent="0.2">
      <c r="A458" s="26" t="str">
        <f t="shared" si="56"/>
        <v/>
      </c>
      <c r="B458" s="26" t="str">
        <f t="shared" si="57"/>
        <v/>
      </c>
      <c r="C458" s="27"/>
      <c r="D458" s="71"/>
      <c r="E458" s="71"/>
      <c r="F458" s="71"/>
      <c r="G458" s="71"/>
      <c r="H458" s="71"/>
      <c r="I458" s="5"/>
      <c r="J458" s="20"/>
      <c r="K458" s="5"/>
      <c r="L458" s="20"/>
      <c r="M458" s="5"/>
      <c r="N458" s="20"/>
      <c r="O458" s="5"/>
      <c r="P458" s="7"/>
      <c r="Q458" s="5"/>
      <c r="R458" s="12"/>
      <c r="T458" s="2"/>
      <c r="U458" s="8"/>
      <c r="V458" s="29"/>
      <c r="W458" s="16" t="str">
        <f t="shared" si="58"/>
        <v/>
      </c>
      <c r="X458" s="20" t="str">
        <f t="shared" si="59"/>
        <v/>
      </c>
      <c r="Y458" s="5" t="str">
        <f t="shared" si="60"/>
        <v/>
      </c>
      <c r="Z458" s="20" t="str">
        <f t="shared" si="61"/>
        <v/>
      </c>
      <c r="AA458" s="2"/>
      <c r="AB458" s="18" t="str">
        <f t="shared" si="62"/>
        <v/>
      </c>
      <c r="AC458" s="22" t="str">
        <f t="shared" si="63"/>
        <v/>
      </c>
      <c r="AD458" s="2"/>
      <c r="AE458" s="2"/>
      <c r="AF458" s="2"/>
      <c r="AG458" s="2"/>
    </row>
    <row r="459" spans="1:33" ht="21.9" customHeight="1" x14ac:dyDescent="0.2">
      <c r="A459" s="26" t="str">
        <f t="shared" si="56"/>
        <v/>
      </c>
      <c r="B459" s="26" t="str">
        <f t="shared" si="57"/>
        <v/>
      </c>
      <c r="C459" s="27"/>
      <c r="D459" s="71"/>
      <c r="E459" s="71"/>
      <c r="F459" s="71"/>
      <c r="G459" s="71"/>
      <c r="H459" s="71"/>
      <c r="I459" s="5"/>
      <c r="J459" s="20"/>
      <c r="K459" s="5"/>
      <c r="L459" s="20"/>
      <c r="M459" s="5"/>
      <c r="N459" s="20"/>
      <c r="O459" s="5"/>
      <c r="P459" s="7"/>
      <c r="Q459" s="5"/>
      <c r="R459" s="12"/>
      <c r="T459" s="2"/>
      <c r="U459" s="8"/>
      <c r="V459" s="29"/>
      <c r="W459" s="16" t="str">
        <f t="shared" si="58"/>
        <v/>
      </c>
      <c r="X459" s="20" t="str">
        <f t="shared" si="59"/>
        <v/>
      </c>
      <c r="Y459" s="5" t="str">
        <f t="shared" si="60"/>
        <v/>
      </c>
      <c r="Z459" s="20" t="str">
        <f t="shared" si="61"/>
        <v/>
      </c>
      <c r="AA459" s="2"/>
      <c r="AB459" s="18" t="str">
        <f t="shared" si="62"/>
        <v/>
      </c>
      <c r="AC459" s="22" t="str">
        <f t="shared" si="63"/>
        <v/>
      </c>
      <c r="AD459" s="2"/>
      <c r="AE459" s="2"/>
      <c r="AF459" s="2"/>
      <c r="AG459" s="2"/>
    </row>
    <row r="460" spans="1:33" ht="21.9" customHeight="1" x14ac:dyDescent="0.2">
      <c r="A460" s="26" t="str">
        <f t="shared" si="56"/>
        <v/>
      </c>
      <c r="B460" s="26" t="str">
        <f t="shared" si="57"/>
        <v/>
      </c>
      <c r="C460" s="27"/>
      <c r="D460" s="71"/>
      <c r="E460" s="71"/>
      <c r="F460" s="71"/>
      <c r="G460" s="71"/>
      <c r="H460" s="71"/>
      <c r="I460" s="5"/>
      <c r="J460" s="20"/>
      <c r="K460" s="5"/>
      <c r="L460" s="20"/>
      <c r="M460" s="5"/>
      <c r="N460" s="20"/>
      <c r="O460" s="5"/>
      <c r="P460" s="7"/>
      <c r="Q460" s="5"/>
      <c r="R460" s="12"/>
      <c r="T460" s="2"/>
      <c r="U460" s="8"/>
      <c r="V460" s="29"/>
      <c r="W460" s="16" t="str">
        <f t="shared" si="58"/>
        <v/>
      </c>
      <c r="X460" s="20" t="str">
        <f t="shared" si="59"/>
        <v/>
      </c>
      <c r="Y460" s="5" t="str">
        <f t="shared" si="60"/>
        <v/>
      </c>
      <c r="Z460" s="20" t="str">
        <f t="shared" si="61"/>
        <v/>
      </c>
      <c r="AA460" s="2"/>
      <c r="AB460" s="18" t="str">
        <f t="shared" si="62"/>
        <v/>
      </c>
      <c r="AC460" s="22" t="str">
        <f t="shared" si="63"/>
        <v/>
      </c>
      <c r="AD460" s="2"/>
      <c r="AE460" s="2"/>
      <c r="AF460" s="2"/>
      <c r="AG460" s="2"/>
    </row>
    <row r="461" spans="1:33" ht="21.9" customHeight="1" x14ac:dyDescent="0.2">
      <c r="A461" s="26" t="str">
        <f t="shared" si="56"/>
        <v/>
      </c>
      <c r="B461" s="26" t="str">
        <f t="shared" si="57"/>
        <v/>
      </c>
      <c r="C461" s="27"/>
      <c r="D461" s="71"/>
      <c r="E461" s="71"/>
      <c r="F461" s="71"/>
      <c r="G461" s="71"/>
      <c r="H461" s="71"/>
      <c r="I461" s="5"/>
      <c r="J461" s="20"/>
      <c r="K461" s="5"/>
      <c r="L461" s="20"/>
      <c r="M461" s="5"/>
      <c r="N461" s="20"/>
      <c r="O461" s="5"/>
      <c r="P461" s="7"/>
      <c r="Q461" s="5"/>
      <c r="R461" s="12"/>
      <c r="T461" s="2"/>
      <c r="U461" s="8"/>
      <c r="V461" s="29"/>
      <c r="W461" s="16" t="str">
        <f t="shared" si="58"/>
        <v/>
      </c>
      <c r="X461" s="20" t="str">
        <f t="shared" si="59"/>
        <v/>
      </c>
      <c r="Y461" s="5" t="str">
        <f t="shared" si="60"/>
        <v/>
      </c>
      <c r="Z461" s="20" t="str">
        <f t="shared" si="61"/>
        <v/>
      </c>
      <c r="AA461" s="2"/>
      <c r="AB461" s="18" t="str">
        <f t="shared" si="62"/>
        <v/>
      </c>
      <c r="AC461" s="22" t="str">
        <f t="shared" si="63"/>
        <v/>
      </c>
      <c r="AD461" s="2"/>
      <c r="AE461" s="2"/>
      <c r="AF461" s="2"/>
      <c r="AG461" s="2"/>
    </row>
    <row r="462" spans="1:33" ht="21.9" customHeight="1" x14ac:dyDescent="0.2">
      <c r="A462" s="26" t="str">
        <f t="shared" si="56"/>
        <v/>
      </c>
      <c r="B462" s="26" t="str">
        <f t="shared" si="57"/>
        <v/>
      </c>
      <c r="C462" s="27"/>
      <c r="D462" s="71"/>
      <c r="E462" s="71"/>
      <c r="F462" s="71"/>
      <c r="G462" s="71"/>
      <c r="H462" s="71"/>
      <c r="I462" s="5"/>
      <c r="J462" s="20"/>
      <c r="K462" s="5"/>
      <c r="L462" s="20"/>
      <c r="M462" s="5"/>
      <c r="N462" s="20"/>
      <c r="O462" s="5"/>
      <c r="P462" s="7"/>
      <c r="Q462" s="5"/>
      <c r="R462" s="12"/>
      <c r="T462" s="2"/>
      <c r="U462" s="8"/>
      <c r="V462" s="29"/>
      <c r="W462" s="16" t="str">
        <f t="shared" si="58"/>
        <v/>
      </c>
      <c r="X462" s="20" t="str">
        <f t="shared" si="59"/>
        <v/>
      </c>
      <c r="Y462" s="5" t="str">
        <f t="shared" si="60"/>
        <v/>
      </c>
      <c r="Z462" s="20" t="str">
        <f t="shared" si="61"/>
        <v/>
      </c>
      <c r="AA462" s="2"/>
      <c r="AB462" s="18" t="str">
        <f t="shared" si="62"/>
        <v/>
      </c>
      <c r="AC462" s="22" t="str">
        <f t="shared" si="63"/>
        <v/>
      </c>
      <c r="AD462" s="2"/>
      <c r="AE462" s="2"/>
      <c r="AF462" s="2"/>
      <c r="AG462" s="2"/>
    </row>
    <row r="463" spans="1:33" ht="21.9" customHeight="1" x14ac:dyDescent="0.2">
      <c r="A463" s="26" t="str">
        <f t="shared" si="56"/>
        <v/>
      </c>
      <c r="B463" s="26" t="str">
        <f t="shared" si="57"/>
        <v/>
      </c>
      <c r="C463" s="27"/>
      <c r="D463" s="71"/>
      <c r="E463" s="71"/>
      <c r="F463" s="71"/>
      <c r="G463" s="71"/>
      <c r="H463" s="71"/>
      <c r="I463" s="5"/>
      <c r="J463" s="20"/>
      <c r="K463" s="5"/>
      <c r="L463" s="20"/>
      <c r="M463" s="5"/>
      <c r="N463" s="20"/>
      <c r="O463" s="5"/>
      <c r="P463" s="7"/>
      <c r="Q463" s="5"/>
      <c r="R463" s="12"/>
      <c r="T463" s="2"/>
      <c r="U463" s="8"/>
      <c r="V463" s="29"/>
      <c r="W463" s="16" t="str">
        <f t="shared" si="58"/>
        <v/>
      </c>
      <c r="X463" s="20" t="str">
        <f t="shared" si="59"/>
        <v/>
      </c>
      <c r="Y463" s="5" t="str">
        <f t="shared" si="60"/>
        <v/>
      </c>
      <c r="Z463" s="20" t="str">
        <f t="shared" si="61"/>
        <v/>
      </c>
      <c r="AA463" s="2"/>
      <c r="AB463" s="18" t="str">
        <f t="shared" si="62"/>
        <v/>
      </c>
      <c r="AC463" s="22" t="str">
        <f t="shared" si="63"/>
        <v/>
      </c>
      <c r="AD463" s="2"/>
      <c r="AE463" s="2"/>
      <c r="AF463" s="2"/>
      <c r="AG463" s="2"/>
    </row>
    <row r="464" spans="1:33" ht="21.9" customHeight="1" x14ac:dyDescent="0.2">
      <c r="A464" s="26" t="str">
        <f t="shared" si="56"/>
        <v/>
      </c>
      <c r="B464" s="26" t="str">
        <f t="shared" si="57"/>
        <v/>
      </c>
      <c r="C464" s="27"/>
      <c r="D464" s="71"/>
      <c r="E464" s="71"/>
      <c r="F464" s="71"/>
      <c r="G464" s="71"/>
      <c r="H464" s="71"/>
      <c r="I464" s="5"/>
      <c r="J464" s="20"/>
      <c r="K464" s="5"/>
      <c r="L464" s="20"/>
      <c r="M464" s="5"/>
      <c r="N464" s="20"/>
      <c r="O464" s="5"/>
      <c r="P464" s="7"/>
      <c r="Q464" s="5"/>
      <c r="R464" s="12"/>
      <c r="T464" s="2"/>
      <c r="U464" s="8"/>
      <c r="V464" s="29"/>
      <c r="W464" s="16" t="str">
        <f t="shared" si="58"/>
        <v/>
      </c>
      <c r="X464" s="20" t="str">
        <f t="shared" si="59"/>
        <v/>
      </c>
      <c r="Y464" s="5" t="str">
        <f t="shared" si="60"/>
        <v/>
      </c>
      <c r="Z464" s="20" t="str">
        <f t="shared" si="61"/>
        <v/>
      </c>
      <c r="AA464" s="2"/>
      <c r="AB464" s="18" t="str">
        <f t="shared" si="62"/>
        <v/>
      </c>
      <c r="AC464" s="22" t="str">
        <f t="shared" si="63"/>
        <v/>
      </c>
      <c r="AD464" s="2"/>
      <c r="AE464" s="2"/>
      <c r="AF464" s="2"/>
      <c r="AG464" s="2"/>
    </row>
    <row r="465" spans="1:33" ht="21.9" customHeight="1" x14ac:dyDescent="0.2">
      <c r="A465" s="26" t="str">
        <f t="shared" si="56"/>
        <v/>
      </c>
      <c r="B465" s="26" t="str">
        <f t="shared" si="57"/>
        <v/>
      </c>
      <c r="C465" s="27"/>
      <c r="D465" s="71"/>
      <c r="E465" s="71"/>
      <c r="F465" s="71"/>
      <c r="G465" s="71"/>
      <c r="H465" s="71"/>
      <c r="I465" s="5"/>
      <c r="J465" s="20"/>
      <c r="K465" s="5"/>
      <c r="L465" s="20"/>
      <c r="M465" s="5"/>
      <c r="N465" s="20"/>
      <c r="O465" s="5"/>
      <c r="P465" s="7"/>
      <c r="Q465" s="5"/>
      <c r="R465" s="12"/>
      <c r="T465" s="2"/>
      <c r="U465" s="8"/>
      <c r="V465" s="29"/>
      <c r="W465" s="16" t="str">
        <f t="shared" si="58"/>
        <v/>
      </c>
      <c r="X465" s="20" t="str">
        <f t="shared" si="59"/>
        <v/>
      </c>
      <c r="Y465" s="5" t="str">
        <f t="shared" si="60"/>
        <v/>
      </c>
      <c r="Z465" s="20" t="str">
        <f t="shared" si="61"/>
        <v/>
      </c>
      <c r="AA465" s="2"/>
      <c r="AB465" s="18" t="str">
        <f t="shared" si="62"/>
        <v/>
      </c>
      <c r="AC465" s="22" t="str">
        <f t="shared" si="63"/>
        <v/>
      </c>
      <c r="AD465" s="2"/>
      <c r="AE465" s="2"/>
      <c r="AF465" s="2"/>
      <c r="AG465" s="2"/>
    </row>
    <row r="466" spans="1:33" ht="21.9" customHeight="1" x14ac:dyDescent="0.2">
      <c r="A466" s="26" t="str">
        <f t="shared" si="56"/>
        <v/>
      </c>
      <c r="B466" s="26" t="str">
        <f t="shared" si="57"/>
        <v/>
      </c>
      <c r="C466" s="27"/>
      <c r="D466" s="71"/>
      <c r="E466" s="71"/>
      <c r="F466" s="71"/>
      <c r="G466" s="71"/>
      <c r="H466" s="71"/>
      <c r="I466" s="5"/>
      <c r="J466" s="20"/>
      <c r="K466" s="5"/>
      <c r="L466" s="20"/>
      <c r="M466" s="5"/>
      <c r="N466" s="20"/>
      <c r="O466" s="5"/>
      <c r="P466" s="7"/>
      <c r="Q466" s="5"/>
      <c r="R466" s="12"/>
      <c r="T466" s="2"/>
      <c r="U466" s="8"/>
      <c r="V466" s="29"/>
      <c r="W466" s="16" t="str">
        <f t="shared" si="58"/>
        <v/>
      </c>
      <c r="X466" s="20" t="str">
        <f t="shared" si="59"/>
        <v/>
      </c>
      <c r="Y466" s="5" t="str">
        <f t="shared" si="60"/>
        <v/>
      </c>
      <c r="Z466" s="20" t="str">
        <f t="shared" si="61"/>
        <v/>
      </c>
      <c r="AA466" s="2"/>
      <c r="AB466" s="18" t="str">
        <f t="shared" si="62"/>
        <v/>
      </c>
      <c r="AC466" s="22" t="str">
        <f t="shared" si="63"/>
        <v/>
      </c>
      <c r="AD466" s="2"/>
      <c r="AE466" s="2"/>
      <c r="AF466" s="2"/>
      <c r="AG466" s="2"/>
    </row>
    <row r="467" spans="1:33" ht="21.9" customHeight="1" x14ac:dyDescent="0.2">
      <c r="A467" s="26" t="str">
        <f t="shared" si="56"/>
        <v/>
      </c>
      <c r="B467" s="26" t="str">
        <f t="shared" si="57"/>
        <v/>
      </c>
      <c r="C467" s="27"/>
      <c r="D467" s="71"/>
      <c r="E467" s="71"/>
      <c r="F467" s="71"/>
      <c r="G467" s="71"/>
      <c r="H467" s="71"/>
      <c r="I467" s="5"/>
      <c r="J467" s="20"/>
      <c r="K467" s="5"/>
      <c r="L467" s="20"/>
      <c r="M467" s="5"/>
      <c r="N467" s="20"/>
      <c r="O467" s="5"/>
      <c r="P467" s="7"/>
      <c r="Q467" s="5"/>
      <c r="R467" s="12"/>
      <c r="T467" s="2"/>
      <c r="U467" s="8"/>
      <c r="V467" s="29"/>
      <c r="W467" s="16" t="str">
        <f t="shared" si="58"/>
        <v/>
      </c>
      <c r="X467" s="20" t="str">
        <f t="shared" si="59"/>
        <v/>
      </c>
      <c r="Y467" s="5" t="str">
        <f t="shared" si="60"/>
        <v/>
      </c>
      <c r="Z467" s="20" t="str">
        <f t="shared" si="61"/>
        <v/>
      </c>
      <c r="AA467" s="2"/>
      <c r="AB467" s="18" t="str">
        <f t="shared" si="62"/>
        <v/>
      </c>
      <c r="AC467" s="22" t="str">
        <f t="shared" si="63"/>
        <v/>
      </c>
      <c r="AD467" s="2"/>
      <c r="AE467" s="2"/>
      <c r="AF467" s="2"/>
      <c r="AG467" s="2"/>
    </row>
    <row r="468" spans="1:33" ht="21.9" customHeight="1" x14ac:dyDescent="0.2">
      <c r="A468" s="26" t="str">
        <f t="shared" si="56"/>
        <v/>
      </c>
      <c r="B468" s="26" t="str">
        <f t="shared" si="57"/>
        <v/>
      </c>
      <c r="C468" s="27"/>
      <c r="D468" s="71"/>
      <c r="E468" s="71"/>
      <c r="F468" s="71"/>
      <c r="G468" s="71"/>
      <c r="H468" s="71"/>
      <c r="I468" s="5"/>
      <c r="J468" s="20"/>
      <c r="K468" s="5"/>
      <c r="L468" s="20"/>
      <c r="M468" s="5"/>
      <c r="N468" s="20"/>
      <c r="O468" s="5"/>
      <c r="P468" s="7"/>
      <c r="Q468" s="5"/>
      <c r="R468" s="12"/>
      <c r="T468" s="2"/>
      <c r="U468" s="8"/>
      <c r="V468" s="29"/>
      <c r="W468" s="16" t="str">
        <f t="shared" si="58"/>
        <v/>
      </c>
      <c r="X468" s="20" t="str">
        <f t="shared" si="59"/>
        <v/>
      </c>
      <c r="Y468" s="5" t="str">
        <f t="shared" si="60"/>
        <v/>
      </c>
      <c r="Z468" s="20" t="str">
        <f t="shared" si="61"/>
        <v/>
      </c>
      <c r="AA468" s="2"/>
      <c r="AB468" s="18" t="str">
        <f t="shared" si="62"/>
        <v/>
      </c>
      <c r="AC468" s="22" t="str">
        <f t="shared" si="63"/>
        <v/>
      </c>
      <c r="AD468" s="2"/>
      <c r="AE468" s="2"/>
      <c r="AF468" s="2"/>
      <c r="AG468" s="2"/>
    </row>
    <row r="469" spans="1:33" ht="21.9" customHeight="1" x14ac:dyDescent="0.2">
      <c r="A469" s="26" t="str">
        <f t="shared" si="56"/>
        <v/>
      </c>
      <c r="B469" s="26" t="str">
        <f t="shared" si="57"/>
        <v/>
      </c>
      <c r="C469" s="27"/>
      <c r="D469" s="71"/>
      <c r="E469" s="71"/>
      <c r="F469" s="71"/>
      <c r="G469" s="71"/>
      <c r="H469" s="71"/>
      <c r="I469" s="5"/>
      <c r="J469" s="20"/>
      <c r="K469" s="5"/>
      <c r="L469" s="20"/>
      <c r="M469" s="5"/>
      <c r="N469" s="20"/>
      <c r="O469" s="5"/>
      <c r="P469" s="7"/>
      <c r="Q469" s="5"/>
      <c r="R469" s="12"/>
      <c r="T469" s="2"/>
      <c r="U469" s="8"/>
      <c r="V469" s="29"/>
      <c r="W469" s="16" t="str">
        <f t="shared" si="58"/>
        <v/>
      </c>
      <c r="X469" s="20" t="str">
        <f t="shared" si="59"/>
        <v/>
      </c>
      <c r="Y469" s="5" t="str">
        <f t="shared" si="60"/>
        <v/>
      </c>
      <c r="Z469" s="20" t="str">
        <f t="shared" si="61"/>
        <v/>
      </c>
      <c r="AA469" s="2"/>
      <c r="AB469" s="18" t="str">
        <f t="shared" si="62"/>
        <v/>
      </c>
      <c r="AC469" s="22" t="str">
        <f t="shared" si="63"/>
        <v/>
      </c>
      <c r="AD469" s="2"/>
      <c r="AE469" s="2"/>
      <c r="AF469" s="2"/>
      <c r="AG469" s="2"/>
    </row>
    <row r="470" spans="1:33" ht="21.9" customHeight="1" x14ac:dyDescent="0.2">
      <c r="A470" s="26" t="str">
        <f t="shared" si="56"/>
        <v/>
      </c>
      <c r="B470" s="26" t="str">
        <f t="shared" si="57"/>
        <v/>
      </c>
      <c r="C470" s="27"/>
      <c r="D470" s="71"/>
      <c r="E470" s="71"/>
      <c r="F470" s="71"/>
      <c r="G470" s="71"/>
      <c r="H470" s="71"/>
      <c r="I470" s="5"/>
      <c r="J470" s="20"/>
      <c r="K470" s="5"/>
      <c r="L470" s="20"/>
      <c r="M470" s="5"/>
      <c r="N470" s="20"/>
      <c r="O470" s="5"/>
      <c r="P470" s="7"/>
      <c r="Q470" s="5"/>
      <c r="R470" s="12"/>
      <c r="T470" s="2"/>
      <c r="U470" s="8"/>
      <c r="V470" s="29"/>
      <c r="W470" s="16" t="str">
        <f t="shared" si="58"/>
        <v/>
      </c>
      <c r="X470" s="20" t="str">
        <f t="shared" si="59"/>
        <v/>
      </c>
      <c r="Y470" s="5" t="str">
        <f t="shared" si="60"/>
        <v/>
      </c>
      <c r="Z470" s="20" t="str">
        <f t="shared" si="61"/>
        <v/>
      </c>
      <c r="AA470" s="2"/>
      <c r="AB470" s="18" t="str">
        <f t="shared" si="62"/>
        <v/>
      </c>
      <c r="AC470" s="22" t="str">
        <f t="shared" si="63"/>
        <v/>
      </c>
      <c r="AD470" s="2"/>
      <c r="AE470" s="2"/>
      <c r="AF470" s="2"/>
      <c r="AG470" s="2"/>
    </row>
    <row r="471" spans="1:33" ht="21.9" customHeight="1" x14ac:dyDescent="0.2">
      <c r="A471" s="26" t="str">
        <f t="shared" si="56"/>
        <v/>
      </c>
      <c r="B471" s="26" t="str">
        <f t="shared" si="57"/>
        <v/>
      </c>
      <c r="C471" s="27"/>
      <c r="D471" s="71"/>
      <c r="E471" s="71"/>
      <c r="F471" s="71"/>
      <c r="G471" s="71"/>
      <c r="H471" s="71"/>
      <c r="I471" s="5"/>
      <c r="J471" s="20"/>
      <c r="K471" s="5"/>
      <c r="L471" s="20"/>
      <c r="M471" s="5"/>
      <c r="N471" s="20"/>
      <c r="O471" s="5"/>
      <c r="P471" s="7"/>
      <c r="Q471" s="5"/>
      <c r="R471" s="12"/>
      <c r="T471" s="2"/>
      <c r="U471" s="8"/>
      <c r="V471" s="29"/>
      <c r="W471" s="16" t="str">
        <f t="shared" si="58"/>
        <v/>
      </c>
      <c r="X471" s="20" t="str">
        <f t="shared" si="59"/>
        <v/>
      </c>
      <c r="Y471" s="5" t="str">
        <f t="shared" si="60"/>
        <v/>
      </c>
      <c r="Z471" s="20" t="str">
        <f t="shared" si="61"/>
        <v/>
      </c>
      <c r="AA471" s="2"/>
      <c r="AB471" s="18" t="str">
        <f t="shared" si="62"/>
        <v/>
      </c>
      <c r="AC471" s="22" t="str">
        <f t="shared" si="63"/>
        <v/>
      </c>
      <c r="AD471" s="2"/>
      <c r="AE471" s="2"/>
      <c r="AF471" s="2"/>
      <c r="AG471" s="2"/>
    </row>
    <row r="472" spans="1:33" ht="21.9" customHeight="1" x14ac:dyDescent="0.2">
      <c r="A472" s="26" t="str">
        <f t="shared" si="56"/>
        <v/>
      </c>
      <c r="B472" s="26" t="str">
        <f t="shared" si="57"/>
        <v/>
      </c>
      <c r="C472" s="27"/>
      <c r="D472" s="71"/>
      <c r="E472" s="71"/>
      <c r="F472" s="71"/>
      <c r="G472" s="71"/>
      <c r="H472" s="71"/>
      <c r="I472" s="5"/>
      <c r="J472" s="20"/>
      <c r="K472" s="5"/>
      <c r="L472" s="20"/>
      <c r="M472" s="5"/>
      <c r="N472" s="20"/>
      <c r="O472" s="5"/>
      <c r="P472" s="7"/>
      <c r="Q472" s="5"/>
      <c r="R472" s="12"/>
      <c r="T472" s="2"/>
      <c r="U472" s="8"/>
      <c r="V472" s="29"/>
      <c r="W472" s="16" t="str">
        <f t="shared" si="58"/>
        <v/>
      </c>
      <c r="X472" s="20" t="str">
        <f t="shared" si="59"/>
        <v/>
      </c>
      <c r="Y472" s="5" t="str">
        <f t="shared" si="60"/>
        <v/>
      </c>
      <c r="Z472" s="20" t="str">
        <f t="shared" si="61"/>
        <v/>
      </c>
      <c r="AA472" s="2"/>
      <c r="AB472" s="18" t="str">
        <f t="shared" si="62"/>
        <v/>
      </c>
      <c r="AC472" s="22" t="str">
        <f t="shared" si="63"/>
        <v/>
      </c>
      <c r="AD472" s="2"/>
      <c r="AE472" s="2"/>
      <c r="AF472" s="2"/>
      <c r="AG472" s="2"/>
    </row>
    <row r="473" spans="1:33" ht="21.9" customHeight="1" x14ac:dyDescent="0.2">
      <c r="A473" s="26" t="str">
        <f t="shared" si="56"/>
        <v/>
      </c>
      <c r="B473" s="26" t="str">
        <f t="shared" si="57"/>
        <v/>
      </c>
      <c r="C473" s="27"/>
      <c r="D473" s="71"/>
      <c r="E473" s="71"/>
      <c r="F473" s="71"/>
      <c r="G473" s="71"/>
      <c r="H473" s="71"/>
      <c r="I473" s="5"/>
      <c r="J473" s="20"/>
      <c r="K473" s="5"/>
      <c r="L473" s="20"/>
      <c r="M473" s="5"/>
      <c r="N473" s="20"/>
      <c r="O473" s="5"/>
      <c r="P473" s="7"/>
      <c r="Q473" s="5"/>
      <c r="R473" s="12"/>
      <c r="T473" s="2"/>
      <c r="U473" s="8"/>
      <c r="V473" s="29"/>
      <c r="W473" s="16" t="str">
        <f t="shared" si="58"/>
        <v/>
      </c>
      <c r="X473" s="20" t="str">
        <f t="shared" si="59"/>
        <v/>
      </c>
      <c r="Y473" s="5" t="str">
        <f t="shared" si="60"/>
        <v/>
      </c>
      <c r="Z473" s="20" t="str">
        <f t="shared" si="61"/>
        <v/>
      </c>
      <c r="AA473" s="2"/>
      <c r="AB473" s="18" t="str">
        <f t="shared" si="62"/>
        <v/>
      </c>
      <c r="AC473" s="22" t="str">
        <f t="shared" si="63"/>
        <v/>
      </c>
      <c r="AD473" s="2"/>
      <c r="AE473" s="2"/>
      <c r="AF473" s="2"/>
      <c r="AG473" s="2"/>
    </row>
    <row r="474" spans="1:33" ht="21.9" customHeight="1" x14ac:dyDescent="0.2">
      <c r="A474" s="26" t="str">
        <f t="shared" si="56"/>
        <v/>
      </c>
      <c r="B474" s="26" t="str">
        <f t="shared" si="57"/>
        <v/>
      </c>
      <c r="C474" s="27"/>
      <c r="D474" s="71"/>
      <c r="E474" s="71"/>
      <c r="F474" s="71"/>
      <c r="G474" s="71"/>
      <c r="H474" s="71"/>
      <c r="I474" s="5"/>
      <c r="J474" s="20"/>
      <c r="K474" s="5"/>
      <c r="L474" s="20"/>
      <c r="M474" s="5"/>
      <c r="N474" s="20"/>
      <c r="O474" s="5"/>
      <c r="P474" s="7"/>
      <c r="Q474" s="5"/>
      <c r="R474" s="12"/>
      <c r="T474" s="2"/>
      <c r="U474" s="8"/>
      <c r="V474" s="29"/>
      <c r="W474" s="16" t="str">
        <f t="shared" si="58"/>
        <v/>
      </c>
      <c r="X474" s="20" t="str">
        <f t="shared" si="59"/>
        <v/>
      </c>
      <c r="Y474" s="5" t="str">
        <f t="shared" si="60"/>
        <v/>
      </c>
      <c r="Z474" s="20" t="str">
        <f t="shared" si="61"/>
        <v/>
      </c>
      <c r="AA474" s="2"/>
      <c r="AB474" s="18" t="str">
        <f t="shared" si="62"/>
        <v/>
      </c>
      <c r="AC474" s="22" t="str">
        <f t="shared" si="63"/>
        <v/>
      </c>
      <c r="AD474" s="2"/>
      <c r="AE474" s="2"/>
      <c r="AF474" s="2"/>
      <c r="AG474" s="2"/>
    </row>
    <row r="475" spans="1:33" ht="21.9" customHeight="1" x14ac:dyDescent="0.2">
      <c r="A475" s="26" t="str">
        <f t="shared" si="56"/>
        <v/>
      </c>
      <c r="B475" s="26" t="str">
        <f t="shared" si="57"/>
        <v/>
      </c>
      <c r="C475" s="27"/>
      <c r="D475" s="71"/>
      <c r="E475" s="71"/>
      <c r="F475" s="71"/>
      <c r="G475" s="71"/>
      <c r="H475" s="71"/>
      <c r="I475" s="5"/>
      <c r="J475" s="20"/>
      <c r="K475" s="5"/>
      <c r="L475" s="20"/>
      <c r="M475" s="5"/>
      <c r="N475" s="20"/>
      <c r="O475" s="5"/>
      <c r="P475" s="7"/>
      <c r="Q475" s="5"/>
      <c r="R475" s="12"/>
      <c r="T475" s="2"/>
      <c r="U475" s="8"/>
      <c r="V475" s="29"/>
      <c r="W475" s="16" t="str">
        <f t="shared" si="58"/>
        <v/>
      </c>
      <c r="X475" s="20" t="str">
        <f t="shared" si="59"/>
        <v/>
      </c>
      <c r="Y475" s="5" t="str">
        <f t="shared" si="60"/>
        <v/>
      </c>
      <c r="Z475" s="20" t="str">
        <f t="shared" si="61"/>
        <v/>
      </c>
      <c r="AA475" s="2"/>
      <c r="AB475" s="18" t="str">
        <f t="shared" si="62"/>
        <v/>
      </c>
      <c r="AC475" s="22" t="str">
        <f t="shared" si="63"/>
        <v/>
      </c>
      <c r="AD475" s="2"/>
      <c r="AE475" s="2"/>
      <c r="AF475" s="2"/>
      <c r="AG475" s="2"/>
    </row>
    <row r="476" spans="1:33" ht="21.9" customHeight="1" x14ac:dyDescent="0.2">
      <c r="A476" s="26" t="str">
        <f t="shared" si="56"/>
        <v/>
      </c>
      <c r="B476" s="26" t="str">
        <f t="shared" si="57"/>
        <v/>
      </c>
      <c r="C476" s="27"/>
      <c r="D476" s="71"/>
      <c r="E476" s="71"/>
      <c r="F476" s="71"/>
      <c r="G476" s="71"/>
      <c r="H476" s="71"/>
      <c r="I476" s="5"/>
      <c r="J476" s="20"/>
      <c r="K476" s="5"/>
      <c r="L476" s="20"/>
      <c r="M476" s="5"/>
      <c r="N476" s="20"/>
      <c r="O476" s="5"/>
      <c r="P476" s="7"/>
      <c r="Q476" s="5"/>
      <c r="R476" s="12"/>
      <c r="T476" s="2"/>
      <c r="U476" s="8"/>
      <c r="V476" s="29"/>
      <c r="W476" s="16" t="str">
        <f t="shared" si="58"/>
        <v/>
      </c>
      <c r="X476" s="20" t="str">
        <f t="shared" si="59"/>
        <v/>
      </c>
      <c r="Y476" s="5" t="str">
        <f t="shared" si="60"/>
        <v/>
      </c>
      <c r="Z476" s="20" t="str">
        <f t="shared" si="61"/>
        <v/>
      </c>
      <c r="AA476" s="2"/>
      <c r="AB476" s="18" t="str">
        <f t="shared" si="62"/>
        <v/>
      </c>
      <c r="AC476" s="22" t="str">
        <f t="shared" si="63"/>
        <v/>
      </c>
      <c r="AD476" s="2"/>
      <c r="AE476" s="2"/>
      <c r="AF476" s="2"/>
      <c r="AG476" s="2"/>
    </row>
    <row r="477" spans="1:33" ht="21.9" customHeight="1" x14ac:dyDescent="0.2">
      <c r="A477" s="26" t="str">
        <f t="shared" si="56"/>
        <v/>
      </c>
      <c r="B477" s="26" t="str">
        <f t="shared" si="57"/>
        <v/>
      </c>
      <c r="C477" s="27"/>
      <c r="D477" s="71"/>
      <c r="E477" s="71"/>
      <c r="F477" s="71"/>
      <c r="G477" s="71"/>
      <c r="H477" s="71"/>
      <c r="I477" s="5"/>
      <c r="J477" s="20"/>
      <c r="K477" s="5"/>
      <c r="L477" s="20"/>
      <c r="M477" s="5"/>
      <c r="N477" s="20"/>
      <c r="O477" s="5"/>
      <c r="P477" s="7"/>
      <c r="Q477" s="5"/>
      <c r="R477" s="12"/>
      <c r="T477" s="2"/>
      <c r="U477" s="8"/>
      <c r="V477" s="29"/>
      <c r="W477" s="16" t="str">
        <f t="shared" si="58"/>
        <v/>
      </c>
      <c r="X477" s="20" t="str">
        <f t="shared" si="59"/>
        <v/>
      </c>
      <c r="Y477" s="5" t="str">
        <f t="shared" si="60"/>
        <v/>
      </c>
      <c r="Z477" s="20" t="str">
        <f t="shared" si="61"/>
        <v/>
      </c>
      <c r="AA477" s="2"/>
      <c r="AB477" s="18" t="str">
        <f t="shared" si="62"/>
        <v/>
      </c>
      <c r="AC477" s="22" t="str">
        <f t="shared" si="63"/>
        <v/>
      </c>
      <c r="AD477" s="2"/>
      <c r="AE477" s="2"/>
      <c r="AF477" s="2"/>
      <c r="AG477" s="2"/>
    </row>
    <row r="478" spans="1:33" ht="21.9" customHeight="1" x14ac:dyDescent="0.2">
      <c r="A478" s="26" t="str">
        <f t="shared" si="56"/>
        <v/>
      </c>
      <c r="B478" s="26" t="str">
        <f t="shared" si="57"/>
        <v/>
      </c>
      <c r="C478" s="27"/>
      <c r="D478" s="71"/>
      <c r="E478" s="71"/>
      <c r="F478" s="71"/>
      <c r="G478" s="71"/>
      <c r="H478" s="71"/>
      <c r="I478" s="5"/>
      <c r="J478" s="20"/>
      <c r="K478" s="5"/>
      <c r="L478" s="20"/>
      <c r="M478" s="5"/>
      <c r="N478" s="20"/>
      <c r="O478" s="5"/>
      <c r="P478" s="7"/>
      <c r="Q478" s="5"/>
      <c r="R478" s="12"/>
      <c r="T478" s="2"/>
      <c r="U478" s="8"/>
      <c r="V478" s="29"/>
      <c r="W478" s="16" t="str">
        <f t="shared" si="58"/>
        <v/>
      </c>
      <c r="X478" s="20" t="str">
        <f t="shared" si="59"/>
        <v/>
      </c>
      <c r="Y478" s="5" t="str">
        <f t="shared" si="60"/>
        <v/>
      </c>
      <c r="Z478" s="20" t="str">
        <f t="shared" si="61"/>
        <v/>
      </c>
      <c r="AA478" s="2"/>
      <c r="AB478" s="18" t="str">
        <f t="shared" si="62"/>
        <v/>
      </c>
      <c r="AC478" s="22" t="str">
        <f t="shared" si="63"/>
        <v/>
      </c>
      <c r="AD478" s="2"/>
      <c r="AE478" s="2"/>
      <c r="AF478" s="2"/>
      <c r="AG478" s="2"/>
    </row>
    <row r="479" spans="1:33" ht="21.9" customHeight="1" x14ac:dyDescent="0.2">
      <c r="A479" s="26" t="str">
        <f t="shared" si="56"/>
        <v/>
      </c>
      <c r="B479" s="26" t="str">
        <f t="shared" si="57"/>
        <v/>
      </c>
      <c r="C479" s="27"/>
      <c r="D479" s="71"/>
      <c r="E479" s="71"/>
      <c r="F479" s="71"/>
      <c r="G479" s="71"/>
      <c r="H479" s="71"/>
      <c r="I479" s="5"/>
      <c r="J479" s="20"/>
      <c r="K479" s="5"/>
      <c r="L479" s="20"/>
      <c r="M479" s="5"/>
      <c r="N479" s="20"/>
      <c r="O479" s="5"/>
      <c r="P479" s="7"/>
      <c r="Q479" s="5"/>
      <c r="R479" s="12"/>
      <c r="T479" s="2"/>
      <c r="U479" s="8"/>
      <c r="V479" s="29"/>
      <c r="W479" s="16" t="str">
        <f t="shared" si="58"/>
        <v/>
      </c>
      <c r="X479" s="20" t="str">
        <f t="shared" si="59"/>
        <v/>
      </c>
      <c r="Y479" s="5" t="str">
        <f t="shared" si="60"/>
        <v/>
      </c>
      <c r="Z479" s="20" t="str">
        <f t="shared" si="61"/>
        <v/>
      </c>
      <c r="AA479" s="2"/>
      <c r="AB479" s="18" t="str">
        <f t="shared" si="62"/>
        <v/>
      </c>
      <c r="AC479" s="22" t="str">
        <f t="shared" si="63"/>
        <v/>
      </c>
      <c r="AD479" s="2"/>
      <c r="AE479" s="2"/>
      <c r="AF479" s="2"/>
      <c r="AG479" s="2"/>
    </row>
    <row r="480" spans="1:33" ht="21.9" customHeight="1" x14ac:dyDescent="0.2">
      <c r="A480" s="26" t="str">
        <f t="shared" si="56"/>
        <v/>
      </c>
      <c r="B480" s="26" t="str">
        <f t="shared" si="57"/>
        <v/>
      </c>
      <c r="C480" s="27"/>
      <c r="D480" s="71"/>
      <c r="E480" s="71"/>
      <c r="F480" s="71"/>
      <c r="G480" s="71"/>
      <c r="H480" s="71"/>
      <c r="I480" s="5"/>
      <c r="J480" s="20"/>
      <c r="K480" s="5"/>
      <c r="L480" s="20"/>
      <c r="M480" s="5"/>
      <c r="N480" s="20"/>
      <c r="O480" s="5"/>
      <c r="P480" s="7"/>
      <c r="Q480" s="5"/>
      <c r="R480" s="12"/>
      <c r="T480" s="2"/>
      <c r="U480" s="8"/>
      <c r="V480" s="29"/>
      <c r="W480" s="16" t="str">
        <f t="shared" si="58"/>
        <v/>
      </c>
      <c r="X480" s="20" t="str">
        <f t="shared" si="59"/>
        <v/>
      </c>
      <c r="Y480" s="5" t="str">
        <f t="shared" si="60"/>
        <v/>
      </c>
      <c r="Z480" s="20" t="str">
        <f t="shared" si="61"/>
        <v/>
      </c>
      <c r="AA480" s="2"/>
      <c r="AB480" s="18" t="str">
        <f t="shared" si="62"/>
        <v/>
      </c>
      <c r="AC480" s="22" t="str">
        <f t="shared" si="63"/>
        <v/>
      </c>
      <c r="AD480" s="2"/>
      <c r="AE480" s="2"/>
      <c r="AF480" s="2"/>
      <c r="AG480" s="2"/>
    </row>
    <row r="481" spans="1:33" ht="21.9" customHeight="1" x14ac:dyDescent="0.2">
      <c r="A481" s="26" t="str">
        <f t="shared" si="56"/>
        <v/>
      </c>
      <c r="B481" s="26" t="str">
        <f t="shared" si="57"/>
        <v/>
      </c>
      <c r="C481" s="27"/>
      <c r="D481" s="71"/>
      <c r="E481" s="71"/>
      <c r="F481" s="71"/>
      <c r="G481" s="71"/>
      <c r="H481" s="71"/>
      <c r="I481" s="5"/>
      <c r="J481" s="20"/>
      <c r="K481" s="5"/>
      <c r="L481" s="20"/>
      <c r="M481" s="5"/>
      <c r="N481" s="20"/>
      <c r="O481" s="5"/>
      <c r="P481" s="7"/>
      <c r="Q481" s="5"/>
      <c r="R481" s="12"/>
      <c r="T481" s="2"/>
      <c r="U481" s="8"/>
      <c r="V481" s="29"/>
      <c r="W481" s="16" t="str">
        <f t="shared" si="58"/>
        <v/>
      </c>
      <c r="X481" s="20" t="str">
        <f t="shared" si="59"/>
        <v/>
      </c>
      <c r="Y481" s="5" t="str">
        <f t="shared" si="60"/>
        <v/>
      </c>
      <c r="Z481" s="20" t="str">
        <f t="shared" si="61"/>
        <v/>
      </c>
      <c r="AA481" s="2"/>
      <c r="AB481" s="18" t="str">
        <f t="shared" si="62"/>
        <v/>
      </c>
      <c r="AC481" s="22" t="str">
        <f t="shared" si="63"/>
        <v/>
      </c>
      <c r="AD481" s="2"/>
      <c r="AE481" s="2"/>
      <c r="AF481" s="2"/>
      <c r="AG481" s="2"/>
    </row>
    <row r="482" spans="1:33" ht="21.9" customHeight="1" x14ac:dyDescent="0.2">
      <c r="A482" s="26" t="str">
        <f t="shared" si="56"/>
        <v/>
      </c>
      <c r="B482" s="26" t="str">
        <f t="shared" si="57"/>
        <v/>
      </c>
      <c r="C482" s="27"/>
      <c r="D482" s="71"/>
      <c r="E482" s="71"/>
      <c r="F482" s="71"/>
      <c r="G482" s="71"/>
      <c r="H482" s="71"/>
      <c r="I482" s="5"/>
      <c r="J482" s="20"/>
      <c r="K482" s="5"/>
      <c r="L482" s="20"/>
      <c r="M482" s="5"/>
      <c r="N482" s="20"/>
      <c r="O482" s="5"/>
      <c r="P482" s="7"/>
      <c r="Q482" s="5"/>
      <c r="R482" s="12"/>
      <c r="T482" s="2"/>
      <c r="U482" s="8"/>
      <c r="V482" s="29"/>
      <c r="W482" s="16" t="str">
        <f t="shared" si="58"/>
        <v/>
      </c>
      <c r="X482" s="20" t="str">
        <f t="shared" si="59"/>
        <v/>
      </c>
      <c r="Y482" s="5" t="str">
        <f t="shared" si="60"/>
        <v/>
      </c>
      <c r="Z482" s="20" t="str">
        <f t="shared" si="61"/>
        <v/>
      </c>
      <c r="AA482" s="2"/>
      <c r="AB482" s="18" t="str">
        <f t="shared" si="62"/>
        <v/>
      </c>
      <c r="AC482" s="22" t="str">
        <f t="shared" si="63"/>
        <v/>
      </c>
      <c r="AD482" s="2"/>
      <c r="AE482" s="2"/>
      <c r="AF482" s="2"/>
      <c r="AG482" s="2"/>
    </row>
    <row r="483" spans="1:33" ht="21.9" customHeight="1" x14ac:dyDescent="0.2">
      <c r="A483" s="26" t="str">
        <f t="shared" si="56"/>
        <v/>
      </c>
      <c r="B483" s="26" t="str">
        <f t="shared" si="57"/>
        <v/>
      </c>
      <c r="C483" s="27"/>
      <c r="D483" s="71"/>
      <c r="E483" s="71"/>
      <c r="F483" s="71"/>
      <c r="G483" s="71"/>
      <c r="H483" s="71"/>
      <c r="I483" s="5"/>
      <c r="J483" s="20"/>
      <c r="K483" s="5"/>
      <c r="L483" s="20"/>
      <c r="M483" s="5"/>
      <c r="N483" s="20"/>
      <c r="O483" s="5"/>
      <c r="P483" s="7"/>
      <c r="Q483" s="5"/>
      <c r="R483" s="12"/>
      <c r="T483" s="2"/>
      <c r="U483" s="8"/>
      <c r="V483" s="29"/>
      <c r="W483" s="16" t="str">
        <f t="shared" si="58"/>
        <v/>
      </c>
      <c r="X483" s="20" t="str">
        <f t="shared" si="59"/>
        <v/>
      </c>
      <c r="Y483" s="5" t="str">
        <f t="shared" si="60"/>
        <v/>
      </c>
      <c r="Z483" s="20" t="str">
        <f t="shared" si="61"/>
        <v/>
      </c>
      <c r="AA483" s="2"/>
      <c r="AB483" s="18" t="str">
        <f t="shared" si="62"/>
        <v/>
      </c>
      <c r="AC483" s="22" t="str">
        <f t="shared" si="63"/>
        <v/>
      </c>
      <c r="AD483" s="2"/>
      <c r="AE483" s="2"/>
      <c r="AF483" s="2"/>
      <c r="AG483" s="2"/>
    </row>
    <row r="484" spans="1:33" ht="21.9" customHeight="1" x14ac:dyDescent="0.2">
      <c r="A484" s="26" t="str">
        <f t="shared" si="56"/>
        <v/>
      </c>
      <c r="B484" s="26" t="str">
        <f t="shared" si="57"/>
        <v/>
      </c>
      <c r="C484" s="27"/>
      <c r="D484" s="71"/>
      <c r="E484" s="71"/>
      <c r="F484" s="71"/>
      <c r="G484" s="71"/>
      <c r="H484" s="71"/>
      <c r="I484" s="5"/>
      <c r="J484" s="20"/>
      <c r="K484" s="5"/>
      <c r="L484" s="20"/>
      <c r="M484" s="5"/>
      <c r="N484" s="20"/>
      <c r="O484" s="5"/>
      <c r="P484" s="7"/>
      <c r="Q484" s="5"/>
      <c r="R484" s="12"/>
      <c r="T484" s="2"/>
      <c r="U484" s="8"/>
      <c r="V484" s="29"/>
      <c r="W484" s="16" t="str">
        <f t="shared" si="58"/>
        <v/>
      </c>
      <c r="X484" s="20" t="str">
        <f t="shared" si="59"/>
        <v/>
      </c>
      <c r="Y484" s="5" t="str">
        <f t="shared" si="60"/>
        <v/>
      </c>
      <c r="Z484" s="20" t="str">
        <f t="shared" si="61"/>
        <v/>
      </c>
      <c r="AA484" s="2"/>
      <c r="AB484" s="18" t="str">
        <f t="shared" si="62"/>
        <v/>
      </c>
      <c r="AC484" s="22" t="str">
        <f t="shared" si="63"/>
        <v/>
      </c>
      <c r="AD484" s="2"/>
      <c r="AE484" s="2"/>
      <c r="AF484" s="2"/>
      <c r="AG484" s="2"/>
    </row>
    <row r="485" spans="1:33" ht="21.9" customHeight="1" x14ac:dyDescent="0.2">
      <c r="A485" s="26" t="str">
        <f t="shared" si="56"/>
        <v/>
      </c>
      <c r="B485" s="26" t="str">
        <f t="shared" si="57"/>
        <v/>
      </c>
      <c r="C485" s="27"/>
      <c r="D485" s="71"/>
      <c r="E485" s="71"/>
      <c r="F485" s="71"/>
      <c r="G485" s="71"/>
      <c r="H485" s="71"/>
      <c r="I485" s="5"/>
      <c r="J485" s="20"/>
      <c r="K485" s="5"/>
      <c r="L485" s="20"/>
      <c r="M485" s="5"/>
      <c r="N485" s="20"/>
      <c r="O485" s="5"/>
      <c r="P485" s="7"/>
      <c r="Q485" s="5"/>
      <c r="R485" s="12"/>
      <c r="T485" s="2"/>
      <c r="U485" s="8"/>
      <c r="V485" s="29"/>
      <c r="W485" s="16" t="str">
        <f t="shared" si="58"/>
        <v/>
      </c>
      <c r="X485" s="20" t="str">
        <f t="shared" si="59"/>
        <v/>
      </c>
      <c r="Y485" s="5" t="str">
        <f t="shared" si="60"/>
        <v/>
      </c>
      <c r="Z485" s="20" t="str">
        <f t="shared" si="61"/>
        <v/>
      </c>
      <c r="AA485" s="2"/>
      <c r="AB485" s="18" t="str">
        <f t="shared" si="62"/>
        <v/>
      </c>
      <c r="AC485" s="22" t="str">
        <f t="shared" si="63"/>
        <v/>
      </c>
      <c r="AD485" s="2"/>
      <c r="AE485" s="2"/>
      <c r="AF485" s="2"/>
      <c r="AG485" s="2"/>
    </row>
    <row r="486" spans="1:33" ht="21.9" customHeight="1" x14ac:dyDescent="0.2">
      <c r="A486" s="26" t="str">
        <f t="shared" si="56"/>
        <v/>
      </c>
      <c r="B486" s="26" t="str">
        <f t="shared" si="57"/>
        <v/>
      </c>
      <c r="C486" s="27"/>
      <c r="D486" s="71"/>
      <c r="E486" s="71"/>
      <c r="F486" s="71"/>
      <c r="G486" s="71"/>
      <c r="H486" s="71"/>
      <c r="I486" s="5"/>
      <c r="J486" s="20"/>
      <c r="K486" s="5"/>
      <c r="L486" s="20"/>
      <c r="M486" s="5"/>
      <c r="N486" s="20"/>
      <c r="O486" s="5"/>
      <c r="P486" s="7"/>
      <c r="Q486" s="5"/>
      <c r="R486" s="12"/>
      <c r="T486" s="2"/>
      <c r="U486" s="8"/>
      <c r="V486" s="29"/>
      <c r="W486" s="16" t="str">
        <f t="shared" si="58"/>
        <v/>
      </c>
      <c r="X486" s="20" t="str">
        <f t="shared" si="59"/>
        <v/>
      </c>
      <c r="Y486" s="5" t="str">
        <f t="shared" si="60"/>
        <v/>
      </c>
      <c r="Z486" s="20" t="str">
        <f t="shared" si="61"/>
        <v/>
      </c>
      <c r="AA486" s="2"/>
      <c r="AB486" s="18" t="str">
        <f t="shared" si="62"/>
        <v/>
      </c>
      <c r="AC486" s="22" t="str">
        <f t="shared" si="63"/>
        <v/>
      </c>
      <c r="AD486" s="2"/>
      <c r="AE486" s="2"/>
      <c r="AF486" s="2"/>
      <c r="AG486" s="2"/>
    </row>
    <row r="487" spans="1:33" ht="21.9" customHeight="1" x14ac:dyDescent="0.2">
      <c r="A487" s="26" t="str">
        <f t="shared" si="56"/>
        <v/>
      </c>
      <c r="B487" s="26" t="str">
        <f t="shared" si="57"/>
        <v/>
      </c>
      <c r="C487" s="27"/>
      <c r="D487" s="71"/>
      <c r="E487" s="71"/>
      <c r="F487" s="71"/>
      <c r="G487" s="71"/>
      <c r="H487" s="71"/>
      <c r="I487" s="5"/>
      <c r="J487" s="20"/>
      <c r="K487" s="5"/>
      <c r="L487" s="20"/>
      <c r="M487" s="5"/>
      <c r="N487" s="20"/>
      <c r="O487" s="5"/>
      <c r="P487" s="7"/>
      <c r="Q487" s="5"/>
      <c r="R487" s="12"/>
      <c r="T487" s="2"/>
      <c r="U487" s="8"/>
      <c r="V487" s="29"/>
      <c r="W487" s="16" t="str">
        <f t="shared" si="58"/>
        <v/>
      </c>
      <c r="X487" s="20" t="str">
        <f t="shared" si="59"/>
        <v/>
      </c>
      <c r="Y487" s="5" t="str">
        <f t="shared" si="60"/>
        <v/>
      </c>
      <c r="Z487" s="20" t="str">
        <f t="shared" si="61"/>
        <v/>
      </c>
      <c r="AA487" s="2"/>
      <c r="AB487" s="18" t="str">
        <f t="shared" si="62"/>
        <v/>
      </c>
      <c r="AC487" s="22" t="str">
        <f t="shared" si="63"/>
        <v/>
      </c>
      <c r="AD487" s="2"/>
      <c r="AE487" s="2"/>
      <c r="AF487" s="2"/>
      <c r="AG487" s="2"/>
    </row>
    <row r="488" spans="1:33" ht="21.9" customHeight="1" x14ac:dyDescent="0.2">
      <c r="A488" s="26" t="str">
        <f t="shared" si="56"/>
        <v/>
      </c>
      <c r="B488" s="26" t="str">
        <f t="shared" si="57"/>
        <v/>
      </c>
      <c r="C488" s="27"/>
      <c r="D488" s="71"/>
      <c r="E488" s="71"/>
      <c r="F488" s="71"/>
      <c r="G488" s="71"/>
      <c r="H488" s="71"/>
      <c r="I488" s="5"/>
      <c r="J488" s="20"/>
      <c r="K488" s="5"/>
      <c r="L488" s="20"/>
      <c r="M488" s="5"/>
      <c r="N488" s="20"/>
      <c r="O488" s="5"/>
      <c r="P488" s="7"/>
      <c r="Q488" s="5"/>
      <c r="R488" s="12"/>
      <c r="T488" s="2"/>
      <c r="U488" s="8"/>
      <c r="V488" s="29"/>
      <c r="W488" s="16" t="str">
        <f t="shared" si="58"/>
        <v/>
      </c>
      <c r="X488" s="20" t="str">
        <f t="shared" si="59"/>
        <v/>
      </c>
      <c r="Y488" s="5" t="str">
        <f t="shared" si="60"/>
        <v/>
      </c>
      <c r="Z488" s="20" t="str">
        <f t="shared" si="61"/>
        <v/>
      </c>
      <c r="AA488" s="2"/>
      <c r="AB488" s="18" t="str">
        <f t="shared" si="62"/>
        <v/>
      </c>
      <c r="AC488" s="22" t="str">
        <f t="shared" si="63"/>
        <v/>
      </c>
      <c r="AD488" s="2"/>
      <c r="AE488" s="2"/>
      <c r="AF488" s="2"/>
      <c r="AG488" s="2"/>
    </row>
    <row r="489" spans="1:33" ht="21.9" customHeight="1" x14ac:dyDescent="0.2">
      <c r="A489" s="26" t="str">
        <f t="shared" ref="A489:A502" si="64">IF(ISBLANK(C489),"",
  IF(
    OR(ISBLANK(K489),ISBLANK(L489)),C489&amp;" mangler information!",C489&amp;" | "&amp;TEXT(K489,"tt:mm")&amp;", "&amp;TEXT(L489,"dd/mm")
    )
)</f>
        <v/>
      </c>
      <c r="B489" s="26" t="str">
        <f t="shared" ref="B489:B502" si="65">IF(ISBLANK(C489),"",
  IF(
    OR(ISBLANK(O489),ISBLANK(P489)),C489&amp;" mangler information!",C489&amp;" | "&amp;TEXT(O489,"tt:mm")&amp;", "&amp;TEXT(P489,"dd/mm")
    )
)</f>
        <v/>
      </c>
      <c r="C489" s="27"/>
      <c r="D489" s="71"/>
      <c r="E489" s="71"/>
      <c r="F489" s="71"/>
      <c r="G489" s="71"/>
      <c r="H489" s="71"/>
      <c r="I489" s="5"/>
      <c r="J489" s="20"/>
      <c r="K489" s="5"/>
      <c r="L489" s="20"/>
      <c r="M489" s="5"/>
      <c r="N489" s="20"/>
      <c r="O489" s="5"/>
      <c r="P489" s="7"/>
      <c r="Q489" s="5"/>
      <c r="R489" s="12"/>
      <c r="T489" s="2"/>
      <c r="U489" s="8"/>
      <c r="V489" s="29"/>
      <c r="W489" s="16" t="str">
        <f t="shared" si="58"/>
        <v/>
      </c>
      <c r="X489" s="20" t="str">
        <f t="shared" si="59"/>
        <v/>
      </c>
      <c r="Y489" s="5" t="str">
        <f t="shared" si="60"/>
        <v/>
      </c>
      <c r="Z489" s="20" t="str">
        <f t="shared" si="61"/>
        <v/>
      </c>
      <c r="AA489" s="2"/>
      <c r="AB489" s="18" t="str">
        <f t="shared" si="62"/>
        <v/>
      </c>
      <c r="AC489" s="22" t="str">
        <f t="shared" si="63"/>
        <v/>
      </c>
      <c r="AD489" s="2"/>
      <c r="AE489" s="2"/>
      <c r="AF489" s="2"/>
      <c r="AG489" s="2"/>
    </row>
    <row r="490" spans="1:33" ht="21.9" customHeight="1" x14ac:dyDescent="0.2">
      <c r="A490" s="26" t="str">
        <f t="shared" si="64"/>
        <v/>
      </c>
      <c r="B490" s="26" t="str">
        <f t="shared" si="65"/>
        <v/>
      </c>
      <c r="C490" s="27"/>
      <c r="D490" s="71"/>
      <c r="E490" s="71"/>
      <c r="F490" s="71"/>
      <c r="G490" s="71"/>
      <c r="H490" s="71"/>
      <c r="I490" s="5"/>
      <c r="J490" s="20"/>
      <c r="K490" s="5"/>
      <c r="L490" s="20"/>
      <c r="M490" s="5"/>
      <c r="N490" s="20"/>
      <c r="O490" s="5"/>
      <c r="P490" s="7"/>
      <c r="Q490" s="5"/>
      <c r="R490" s="12"/>
      <c r="T490" s="2"/>
      <c r="U490" s="8"/>
      <c r="V490" s="29"/>
      <c r="W490" s="16" t="str">
        <f t="shared" si="58"/>
        <v/>
      </c>
      <c r="X490" s="20" t="str">
        <f t="shared" si="59"/>
        <v/>
      </c>
      <c r="Y490" s="5" t="str">
        <f t="shared" si="60"/>
        <v/>
      </c>
      <c r="Z490" s="20" t="str">
        <f t="shared" si="61"/>
        <v/>
      </c>
      <c r="AA490" s="2"/>
      <c r="AB490" s="18" t="str">
        <f t="shared" si="62"/>
        <v/>
      </c>
      <c r="AC490" s="22" t="str">
        <f t="shared" si="63"/>
        <v/>
      </c>
      <c r="AD490" s="2"/>
      <c r="AE490" s="2"/>
      <c r="AF490" s="2"/>
      <c r="AG490" s="2"/>
    </row>
    <row r="491" spans="1:33" ht="21.9" customHeight="1" x14ac:dyDescent="0.2">
      <c r="A491" s="26" t="str">
        <f t="shared" si="64"/>
        <v/>
      </c>
      <c r="B491" s="26" t="str">
        <f t="shared" si="65"/>
        <v/>
      </c>
      <c r="C491" s="27"/>
      <c r="D491" s="71"/>
      <c r="E491" s="71"/>
      <c r="F491" s="71"/>
      <c r="G491" s="71"/>
      <c r="H491" s="71"/>
      <c r="I491" s="5"/>
      <c r="J491" s="20"/>
      <c r="K491" s="5"/>
      <c r="L491" s="20"/>
      <c r="M491" s="5"/>
      <c r="N491" s="20"/>
      <c r="O491" s="5"/>
      <c r="P491" s="7"/>
      <c r="Q491" s="5"/>
      <c r="R491" s="12"/>
      <c r="T491" s="2"/>
      <c r="U491" s="8"/>
      <c r="V491" s="29"/>
      <c r="W491" s="16" t="str">
        <f t="shared" si="58"/>
        <v/>
      </c>
      <c r="X491" s="20" t="str">
        <f t="shared" si="59"/>
        <v/>
      </c>
      <c r="Y491" s="5" t="str">
        <f t="shared" si="60"/>
        <v/>
      </c>
      <c r="Z491" s="20" t="str">
        <f t="shared" si="61"/>
        <v/>
      </c>
      <c r="AA491" s="2"/>
      <c r="AB491" s="18" t="str">
        <f t="shared" si="62"/>
        <v/>
      </c>
      <c r="AC491" s="22" t="str">
        <f t="shared" si="63"/>
        <v/>
      </c>
      <c r="AD491" s="2"/>
      <c r="AE491" s="2"/>
      <c r="AF491" s="2"/>
      <c r="AG491" s="2"/>
    </row>
    <row r="492" spans="1:33" ht="21.9" customHeight="1" x14ac:dyDescent="0.2">
      <c r="A492" s="26" t="str">
        <f t="shared" si="64"/>
        <v/>
      </c>
      <c r="B492" s="26" t="str">
        <f t="shared" si="65"/>
        <v/>
      </c>
      <c r="C492" s="27"/>
      <c r="D492" s="71"/>
      <c r="E492" s="71"/>
      <c r="F492" s="71"/>
      <c r="G492" s="71"/>
      <c r="H492" s="71"/>
      <c r="I492" s="5"/>
      <c r="J492" s="20"/>
      <c r="K492" s="5"/>
      <c r="L492" s="20"/>
      <c r="M492" s="5"/>
      <c r="N492" s="20"/>
      <c r="O492" s="5"/>
      <c r="P492" s="7"/>
      <c r="Q492" s="5"/>
      <c r="R492" s="12"/>
      <c r="T492" s="2"/>
      <c r="U492" s="8"/>
      <c r="V492" s="29"/>
      <c r="W492" s="16" t="str">
        <f t="shared" si="58"/>
        <v/>
      </c>
      <c r="X492" s="20" t="str">
        <f t="shared" si="59"/>
        <v/>
      </c>
      <c r="Y492" s="5" t="str">
        <f t="shared" si="60"/>
        <v/>
      </c>
      <c r="Z492" s="20" t="str">
        <f t="shared" si="61"/>
        <v/>
      </c>
      <c r="AA492" s="2"/>
      <c r="AB492" s="18" t="str">
        <f t="shared" si="62"/>
        <v/>
      </c>
      <c r="AC492" s="22" t="str">
        <f t="shared" si="63"/>
        <v/>
      </c>
      <c r="AD492" s="2"/>
      <c r="AE492" s="2"/>
      <c r="AF492" s="2"/>
      <c r="AG492" s="2"/>
    </row>
    <row r="493" spans="1:33" ht="21.9" customHeight="1" x14ac:dyDescent="0.2">
      <c r="A493" s="26" t="str">
        <f t="shared" si="64"/>
        <v/>
      </c>
      <c r="B493" s="26" t="str">
        <f t="shared" si="65"/>
        <v/>
      </c>
      <c r="C493" s="27"/>
      <c r="D493" s="71"/>
      <c r="E493" s="71"/>
      <c r="F493" s="71"/>
      <c r="G493" s="71"/>
      <c r="H493" s="71"/>
      <c r="I493" s="5"/>
      <c r="J493" s="20"/>
      <c r="K493" s="5"/>
      <c r="L493" s="20"/>
      <c r="M493" s="5"/>
      <c r="N493" s="20"/>
      <c r="O493" s="5"/>
      <c r="P493" s="7"/>
      <c r="Q493" s="5"/>
      <c r="R493" s="12"/>
      <c r="T493" s="2"/>
      <c r="U493" s="8"/>
      <c r="V493" s="29"/>
      <c r="W493" s="16" t="str">
        <f t="shared" si="58"/>
        <v/>
      </c>
      <c r="X493" s="20" t="str">
        <f t="shared" si="59"/>
        <v/>
      </c>
      <c r="Y493" s="5" t="str">
        <f t="shared" si="60"/>
        <v/>
      </c>
      <c r="Z493" s="20" t="str">
        <f t="shared" si="61"/>
        <v/>
      </c>
      <c r="AA493" s="2"/>
      <c r="AB493" s="18" t="str">
        <f t="shared" si="62"/>
        <v/>
      </c>
      <c r="AC493" s="22" t="str">
        <f t="shared" si="63"/>
        <v/>
      </c>
      <c r="AD493" s="2"/>
      <c r="AE493" s="2"/>
      <c r="AF493" s="2"/>
      <c r="AG493" s="2"/>
    </row>
    <row r="494" spans="1:33" ht="21.9" customHeight="1" x14ac:dyDescent="0.2">
      <c r="A494" s="26" t="str">
        <f t="shared" si="64"/>
        <v/>
      </c>
      <c r="B494" s="26" t="str">
        <f t="shared" si="65"/>
        <v/>
      </c>
      <c r="C494" s="27"/>
      <c r="D494" s="71"/>
      <c r="E494" s="71"/>
      <c r="F494" s="71"/>
      <c r="G494" s="71"/>
      <c r="H494" s="71"/>
      <c r="I494" s="5"/>
      <c r="J494" s="20"/>
      <c r="K494" s="5"/>
      <c r="L494" s="20"/>
      <c r="M494" s="5"/>
      <c r="N494" s="20"/>
      <c r="O494" s="5"/>
      <c r="P494" s="7"/>
      <c r="Q494" s="5"/>
      <c r="R494" s="12"/>
      <c r="T494" s="2"/>
      <c r="U494" s="8"/>
      <c r="V494" s="29"/>
      <c r="W494" s="16" t="str">
        <f t="shared" si="58"/>
        <v/>
      </c>
      <c r="X494" s="20" t="str">
        <f t="shared" si="59"/>
        <v/>
      </c>
      <c r="Y494" s="5" t="str">
        <f t="shared" si="60"/>
        <v/>
      </c>
      <c r="Z494" s="20" t="str">
        <f t="shared" si="61"/>
        <v/>
      </c>
      <c r="AA494" s="2"/>
      <c r="AB494" s="18" t="str">
        <f t="shared" si="62"/>
        <v/>
      </c>
      <c r="AC494" s="22" t="str">
        <f t="shared" si="63"/>
        <v/>
      </c>
      <c r="AD494" s="2"/>
      <c r="AE494" s="2"/>
      <c r="AF494" s="2"/>
      <c r="AG494" s="2"/>
    </row>
    <row r="495" spans="1:33" ht="21.9" customHeight="1" x14ac:dyDescent="0.2">
      <c r="A495" s="26" t="str">
        <f t="shared" si="64"/>
        <v/>
      </c>
      <c r="B495" s="26" t="str">
        <f t="shared" si="65"/>
        <v/>
      </c>
      <c r="C495" s="27"/>
      <c r="D495" s="71"/>
      <c r="E495" s="71"/>
      <c r="F495" s="71"/>
      <c r="G495" s="71"/>
      <c r="H495" s="71"/>
      <c r="I495" s="5"/>
      <c r="J495" s="20"/>
      <c r="K495" s="5"/>
      <c r="L495" s="20"/>
      <c r="M495" s="5"/>
      <c r="N495" s="20"/>
      <c r="O495" s="5"/>
      <c r="P495" s="7"/>
      <c r="Q495" s="5"/>
      <c r="R495" s="12"/>
      <c r="T495" s="2"/>
      <c r="U495" s="8"/>
      <c r="V495" s="29"/>
      <c r="W495" s="16" t="str">
        <f t="shared" si="58"/>
        <v/>
      </c>
      <c r="X495" s="20" t="str">
        <f t="shared" si="59"/>
        <v/>
      </c>
      <c r="Y495" s="5" t="str">
        <f t="shared" si="60"/>
        <v/>
      </c>
      <c r="Z495" s="20" t="str">
        <f t="shared" si="61"/>
        <v/>
      </c>
      <c r="AA495" s="2"/>
      <c r="AB495" s="18" t="str">
        <f t="shared" si="62"/>
        <v/>
      </c>
      <c r="AC495" s="22" t="str">
        <f t="shared" si="63"/>
        <v/>
      </c>
      <c r="AD495" s="2"/>
      <c r="AE495" s="2"/>
      <c r="AF495" s="2"/>
      <c r="AG495" s="2"/>
    </row>
    <row r="496" spans="1:33" ht="21.9" customHeight="1" x14ac:dyDescent="0.2">
      <c r="A496" s="26" t="str">
        <f t="shared" si="64"/>
        <v/>
      </c>
      <c r="B496" s="26" t="str">
        <f t="shared" si="65"/>
        <v/>
      </c>
      <c r="C496" s="27"/>
      <c r="D496" s="71"/>
      <c r="E496" s="71"/>
      <c r="F496" s="71"/>
      <c r="G496" s="71"/>
      <c r="H496" s="71"/>
      <c r="I496" s="5"/>
      <c r="J496" s="20"/>
      <c r="K496" s="5"/>
      <c r="L496" s="20"/>
      <c r="M496" s="5"/>
      <c r="N496" s="20"/>
      <c r="O496" s="5"/>
      <c r="P496" s="7"/>
      <c r="Q496" s="5"/>
      <c r="R496" s="12"/>
      <c r="T496" s="2"/>
      <c r="U496" s="8"/>
      <c r="V496" s="29"/>
      <c r="W496" s="16" t="str">
        <f t="shared" si="58"/>
        <v/>
      </c>
      <c r="X496" s="20" t="str">
        <f t="shared" si="59"/>
        <v/>
      </c>
      <c r="Y496" s="5" t="str">
        <f t="shared" si="60"/>
        <v/>
      </c>
      <c r="Z496" s="20" t="str">
        <f t="shared" si="61"/>
        <v/>
      </c>
      <c r="AA496" s="2"/>
      <c r="AB496" s="18" t="str">
        <f t="shared" si="62"/>
        <v/>
      </c>
      <c r="AC496" s="22" t="str">
        <f t="shared" si="63"/>
        <v/>
      </c>
      <c r="AD496" s="2"/>
      <c r="AE496" s="2"/>
      <c r="AF496" s="2"/>
      <c r="AG496" s="2"/>
    </row>
    <row r="497" spans="1:33" ht="21.9" customHeight="1" x14ac:dyDescent="0.2">
      <c r="A497" s="26" t="str">
        <f t="shared" si="64"/>
        <v/>
      </c>
      <c r="B497" s="26" t="str">
        <f t="shared" si="65"/>
        <v/>
      </c>
      <c r="C497" s="27"/>
      <c r="D497" s="71"/>
      <c r="E497" s="71"/>
      <c r="F497" s="71"/>
      <c r="G497" s="71"/>
      <c r="H497" s="71"/>
      <c r="I497" s="5"/>
      <c r="J497" s="20"/>
      <c r="K497" s="5"/>
      <c r="L497" s="20"/>
      <c r="M497" s="5"/>
      <c r="N497" s="20"/>
      <c r="O497" s="5"/>
      <c r="P497" s="7"/>
      <c r="Q497" s="5"/>
      <c r="R497" s="12"/>
      <c r="T497" s="2"/>
      <c r="U497" s="8"/>
      <c r="V497" s="29"/>
      <c r="W497" s="16" t="str">
        <f t="shared" si="58"/>
        <v/>
      </c>
      <c r="X497" s="20" t="str">
        <f t="shared" si="59"/>
        <v/>
      </c>
      <c r="Y497" s="5" t="str">
        <f t="shared" si="60"/>
        <v/>
      </c>
      <c r="Z497" s="20" t="str">
        <f t="shared" si="61"/>
        <v/>
      </c>
      <c r="AA497" s="2"/>
      <c r="AB497" s="18" t="str">
        <f t="shared" si="62"/>
        <v/>
      </c>
      <c r="AC497" s="22" t="str">
        <f t="shared" si="63"/>
        <v/>
      </c>
      <c r="AD497" s="2"/>
      <c r="AE497" s="2"/>
      <c r="AF497" s="2"/>
      <c r="AG497" s="2"/>
    </row>
    <row r="498" spans="1:33" ht="21.9" customHeight="1" x14ac:dyDescent="0.2">
      <c r="A498" s="26" t="str">
        <f t="shared" si="64"/>
        <v/>
      </c>
      <c r="B498" s="26" t="str">
        <f t="shared" si="65"/>
        <v/>
      </c>
      <c r="C498" s="27"/>
      <c r="D498" s="71"/>
      <c r="E498" s="71"/>
      <c r="F498" s="71"/>
      <c r="G498" s="71"/>
      <c r="H498" s="71"/>
      <c r="I498" s="5"/>
      <c r="J498" s="20"/>
      <c r="K498" s="5"/>
      <c r="L498" s="20"/>
      <c r="M498" s="5"/>
      <c r="N498" s="20"/>
      <c r="O498" s="5"/>
      <c r="P498" s="7"/>
      <c r="Q498" s="5"/>
      <c r="R498" s="12"/>
      <c r="T498" s="2"/>
      <c r="U498" s="8"/>
      <c r="V498" s="29"/>
      <c r="W498" s="16" t="str">
        <f t="shared" si="58"/>
        <v/>
      </c>
      <c r="X498" s="20" t="str">
        <f t="shared" si="59"/>
        <v/>
      </c>
      <c r="Y498" s="5" t="str">
        <f t="shared" si="60"/>
        <v/>
      </c>
      <c r="Z498" s="20" t="str">
        <f t="shared" si="61"/>
        <v/>
      </c>
      <c r="AA498" s="2"/>
      <c r="AB498" s="18" t="str">
        <f t="shared" si="62"/>
        <v/>
      </c>
      <c r="AC498" s="22" t="str">
        <f t="shared" si="63"/>
        <v/>
      </c>
      <c r="AD498" s="2"/>
      <c r="AE498" s="2"/>
      <c r="AF498" s="2"/>
      <c r="AG498" s="2"/>
    </row>
    <row r="499" spans="1:33" ht="21.9" customHeight="1" x14ac:dyDescent="0.2">
      <c r="A499" s="26" t="str">
        <f t="shared" si="64"/>
        <v/>
      </c>
      <c r="B499" s="26" t="str">
        <f t="shared" si="65"/>
        <v/>
      </c>
      <c r="C499" s="27"/>
      <c r="D499" s="71"/>
      <c r="E499" s="71"/>
      <c r="F499" s="71"/>
      <c r="G499" s="71"/>
      <c r="H499" s="71"/>
      <c r="I499" s="5"/>
      <c r="J499" s="20"/>
      <c r="K499" s="5"/>
      <c r="L499" s="20"/>
      <c r="M499" s="5"/>
      <c r="N499" s="20"/>
      <c r="O499" s="5"/>
      <c r="P499" s="7"/>
      <c r="Q499" s="5"/>
      <c r="R499" s="12"/>
      <c r="T499" s="2"/>
      <c r="U499" s="8"/>
      <c r="V499" s="29"/>
      <c r="W499" s="16" t="str">
        <f t="shared" si="58"/>
        <v/>
      </c>
      <c r="X499" s="20" t="str">
        <f t="shared" si="59"/>
        <v/>
      </c>
      <c r="Y499" s="5" t="str">
        <f t="shared" si="60"/>
        <v/>
      </c>
      <c r="Z499" s="20" t="str">
        <f t="shared" si="61"/>
        <v/>
      </c>
      <c r="AA499" s="2"/>
      <c r="AB499" s="18" t="str">
        <f t="shared" si="62"/>
        <v/>
      </c>
      <c r="AC499" s="22" t="str">
        <f t="shared" si="63"/>
        <v/>
      </c>
      <c r="AD499" s="2"/>
      <c r="AE499" s="2"/>
      <c r="AF499" s="2"/>
      <c r="AG499" s="2"/>
    </row>
    <row r="500" spans="1:33" ht="21.9" customHeight="1" x14ac:dyDescent="0.2">
      <c r="A500" s="26" t="str">
        <f t="shared" si="64"/>
        <v/>
      </c>
      <c r="B500" s="26" t="str">
        <f t="shared" si="65"/>
        <v/>
      </c>
      <c r="C500" s="27"/>
      <c r="D500" s="71"/>
      <c r="E500" s="71"/>
      <c r="F500" s="71"/>
      <c r="G500" s="71"/>
      <c r="H500" s="71"/>
      <c r="I500" s="5"/>
      <c r="J500" s="20"/>
      <c r="K500" s="5"/>
      <c r="L500" s="20"/>
      <c r="M500" s="5"/>
      <c r="N500" s="20"/>
      <c r="O500" s="5"/>
      <c r="P500" s="7"/>
      <c r="Q500" s="5"/>
      <c r="R500" s="12"/>
      <c r="T500" s="2"/>
      <c r="U500" s="8"/>
      <c r="V500" s="29"/>
      <c r="W500" s="16" t="str">
        <f t="shared" si="58"/>
        <v/>
      </c>
      <c r="X500" s="20" t="str">
        <f t="shared" si="59"/>
        <v/>
      </c>
      <c r="Y500" s="5" t="str">
        <f t="shared" si="60"/>
        <v/>
      </c>
      <c r="Z500" s="20" t="str">
        <f t="shared" si="61"/>
        <v/>
      </c>
      <c r="AA500" s="2"/>
      <c r="AB500" s="18" t="str">
        <f t="shared" si="62"/>
        <v/>
      </c>
      <c r="AC500" s="22" t="str">
        <f t="shared" si="63"/>
        <v/>
      </c>
      <c r="AD500" s="2"/>
      <c r="AE500" s="2"/>
      <c r="AF500" s="2"/>
      <c r="AG500" s="2"/>
    </row>
    <row r="501" spans="1:33" ht="21.9" customHeight="1" x14ac:dyDescent="0.2">
      <c r="A501" s="26" t="str">
        <f t="shared" si="64"/>
        <v/>
      </c>
      <c r="B501" s="26" t="str">
        <f t="shared" si="65"/>
        <v/>
      </c>
      <c r="C501" s="27"/>
      <c r="D501" s="71"/>
      <c r="E501" s="71"/>
      <c r="F501" s="71"/>
      <c r="G501" s="71"/>
      <c r="H501" s="71"/>
      <c r="I501" s="5"/>
      <c r="J501" s="20"/>
      <c r="K501" s="5"/>
      <c r="L501" s="20"/>
      <c r="M501" s="5"/>
      <c r="N501" s="20"/>
      <c r="O501" s="5"/>
      <c r="P501" s="7"/>
      <c r="Q501" s="5"/>
      <c r="R501" s="12"/>
      <c r="T501" s="2"/>
      <c r="U501" s="8"/>
      <c r="V501" s="29"/>
      <c r="W501" s="16" t="str">
        <f t="shared" si="58"/>
        <v/>
      </c>
      <c r="X501" s="20" t="str">
        <f t="shared" si="59"/>
        <v/>
      </c>
      <c r="Y501" s="5" t="str">
        <f t="shared" si="60"/>
        <v/>
      </c>
      <c r="Z501" s="20" t="str">
        <f t="shared" si="61"/>
        <v/>
      </c>
      <c r="AA501" s="2"/>
      <c r="AB501" s="18" t="str">
        <f t="shared" si="62"/>
        <v/>
      </c>
      <c r="AC501" s="22" t="str">
        <f t="shared" si="63"/>
        <v/>
      </c>
      <c r="AD501" s="2"/>
      <c r="AE501" s="2"/>
      <c r="AF501" s="2"/>
      <c r="AG501" s="2"/>
    </row>
    <row r="502" spans="1:33" ht="21.9" customHeight="1" x14ac:dyDescent="0.2">
      <c r="A502" s="26" t="str">
        <f t="shared" si="64"/>
        <v/>
      </c>
      <c r="B502" s="26" t="str">
        <f t="shared" si="65"/>
        <v/>
      </c>
      <c r="C502" s="27"/>
      <c r="D502" s="71"/>
      <c r="E502" s="71"/>
      <c r="F502" s="71"/>
      <c r="G502" s="71"/>
      <c r="H502" s="71"/>
      <c r="I502" s="5"/>
      <c r="J502" s="20"/>
      <c r="K502" s="5"/>
      <c r="L502" s="20"/>
      <c r="M502" s="5"/>
      <c r="N502" s="20"/>
      <c r="O502" s="5"/>
      <c r="P502" s="7"/>
      <c r="Q502" s="5"/>
      <c r="R502" s="12"/>
      <c r="T502" s="2"/>
      <c r="U502" s="8"/>
      <c r="V502" s="29"/>
      <c r="W502" s="16" t="str">
        <f t="shared" si="58"/>
        <v/>
      </c>
      <c r="X502" s="20" t="str">
        <f t="shared" si="59"/>
        <v/>
      </c>
      <c r="Y502" s="5" t="str">
        <f t="shared" si="60"/>
        <v/>
      </c>
      <c r="Z502" s="20" t="str">
        <f t="shared" si="61"/>
        <v/>
      </c>
      <c r="AA502" s="2"/>
      <c r="AB502" s="18" t="str">
        <f t="shared" si="62"/>
        <v/>
      </c>
      <c r="AC502" s="22" t="str">
        <f t="shared" si="63"/>
        <v/>
      </c>
      <c r="AD502" s="2"/>
      <c r="AE502" s="2"/>
      <c r="AF502" s="2"/>
      <c r="AG502" s="2"/>
    </row>
    <row r="503" spans="1:33" ht="21.9" customHeight="1" thickBot="1" x14ac:dyDescent="0.25">
      <c r="A503" s="26" t="str">
        <f t="shared" si="32"/>
        <v/>
      </c>
      <c r="B503" s="26" t="str">
        <f t="shared" si="33"/>
        <v/>
      </c>
      <c r="C503" s="28"/>
      <c r="D503" s="72"/>
      <c r="E503" s="72"/>
      <c r="F503" s="71"/>
      <c r="G503" s="71"/>
      <c r="H503" s="72"/>
      <c r="I503" s="6"/>
      <c r="J503" s="21"/>
      <c r="K503" s="6"/>
      <c r="L503" s="21"/>
      <c r="M503" s="6"/>
      <c r="N503" s="21"/>
      <c r="O503" s="6"/>
      <c r="P503" s="11"/>
      <c r="Q503" s="6"/>
      <c r="R503" s="13"/>
      <c r="T503" s="3"/>
      <c r="U503" s="73"/>
      <c r="V503" s="24"/>
      <c r="W503" s="17" t="str">
        <f t="shared" si="58"/>
        <v/>
      </c>
      <c r="X503" s="21" t="str">
        <f t="shared" si="59"/>
        <v/>
      </c>
      <c r="Y503" s="6" t="str">
        <f t="shared" si="60"/>
        <v/>
      </c>
      <c r="Z503" s="21" t="str">
        <f t="shared" si="61"/>
        <v/>
      </c>
      <c r="AA503" s="3"/>
      <c r="AB503" s="19" t="str">
        <f t="shared" si="62"/>
        <v/>
      </c>
      <c r="AC503" s="23" t="str">
        <f t="shared" si="63"/>
        <v/>
      </c>
      <c r="AD503" s="2"/>
      <c r="AE503" s="2"/>
      <c r="AF503" s="2"/>
      <c r="AG503" s="2"/>
    </row>
    <row r="504" spans="1:33" s="4" customFormat="1" x14ac:dyDescent="0.3">
      <c r="A504" s="25"/>
      <c r="B504" s="25"/>
    </row>
    <row r="509" spans="1:33" x14ac:dyDescent="0.3">
      <c r="Q509" s="8"/>
    </row>
    <row r="7644" spans="22:22" x14ac:dyDescent="0.3">
      <c r="V7644" s="8"/>
    </row>
  </sheetData>
  <protectedRanges>
    <protectedRange sqref="AI45:AK59" name="Udfyldt af"/>
    <protectedRange sqref="C4:R503 AA4:AA503 T4:V503" name="Tasteområder VPL"/>
  </protectedRanges>
  <dataConsolidate/>
  <mergeCells count="29">
    <mergeCell ref="Y3:Z3"/>
    <mergeCell ref="T2:AG2"/>
    <mergeCell ref="C2:R2"/>
    <mergeCell ref="AI45:AK45"/>
    <mergeCell ref="AI46:AK46"/>
    <mergeCell ref="AI47:AK47"/>
    <mergeCell ref="AI11:AK11"/>
    <mergeCell ref="AI3:AK3"/>
    <mergeCell ref="AI4:AK4"/>
    <mergeCell ref="AB3:AC3"/>
    <mergeCell ref="S3:S5"/>
    <mergeCell ref="O3:P3"/>
    <mergeCell ref="Q3:R3"/>
    <mergeCell ref="I3:J3"/>
    <mergeCell ref="K3:L3"/>
    <mergeCell ref="M3:N3"/>
    <mergeCell ref="W3:X3"/>
    <mergeCell ref="AI48:AK48"/>
    <mergeCell ref="AI49:AK49"/>
    <mergeCell ref="AI50:AK50"/>
    <mergeCell ref="AI51:AK51"/>
    <mergeCell ref="AI52:AK52"/>
    <mergeCell ref="AI58:AK58"/>
    <mergeCell ref="AI59:AK59"/>
    <mergeCell ref="AI53:AK53"/>
    <mergeCell ref="AI54:AK54"/>
    <mergeCell ref="AI55:AK55"/>
    <mergeCell ref="AI56:AK56"/>
    <mergeCell ref="AI57:AK57"/>
  </mergeCells>
  <conditionalFormatting sqref="AK13:AK42">
    <cfRule type="cellIs" dxfId="19" priority="45" operator="equal">
      <formula>0</formula>
    </cfRule>
    <cfRule type="cellIs" dxfId="18" priority="46" operator="equal">
      <formula>1</formula>
    </cfRule>
  </conditionalFormatting>
  <conditionalFormatting sqref="C4:H4 C5:E502 H5:H502">
    <cfRule type="expression" dxfId="17" priority="15">
      <formula>IF(ISBLANK($C4),IF(COUNTA($I4:$R4)&gt;0,TRUE))</formula>
    </cfRule>
  </conditionalFormatting>
  <conditionalFormatting sqref="W4:Z502 AB4:AC502">
    <cfRule type="expression" dxfId="16" priority="12">
      <formula>IF(W4="!",1,0)</formula>
    </cfRule>
  </conditionalFormatting>
  <conditionalFormatting sqref="AB4:AC502 O4:P502">
    <cfRule type="expression" dxfId="15" priority="13">
      <formula>MOD(ROW(),2)</formula>
    </cfRule>
    <cfRule type="expression" dxfId="14" priority="14">
      <formula>MOD(ROW(),2)=0</formula>
    </cfRule>
  </conditionalFormatting>
  <conditionalFormatting sqref="Q4:R502">
    <cfRule type="expression" dxfId="13" priority="16">
      <formula>MOD(ROW(),2)=0</formula>
    </cfRule>
  </conditionalFormatting>
  <conditionalFormatting sqref="W4:Z502 I4:N502">
    <cfRule type="expression" dxfId="12" priority="18">
      <formula>MOD(ROW(),2)</formula>
    </cfRule>
    <cfRule type="expression" dxfId="11" priority="19">
      <formula>MOD(ROW(),2)=0</formula>
    </cfRule>
  </conditionalFormatting>
  <conditionalFormatting sqref="Q4:R502">
    <cfRule type="expression" dxfId="10" priority="17">
      <formula>MOD(ROW(),2)</formula>
    </cfRule>
  </conditionalFormatting>
  <conditionalFormatting sqref="C4:H4 AA4:AA502 T4:V502 C5:E502 H5:H502">
    <cfRule type="expression" dxfId="9" priority="20">
      <formula>MOD(ROW(),2)=0</formula>
    </cfRule>
    <cfRule type="expression" dxfId="8" priority="21">
      <formula>MOD(ROW(),2)</formula>
    </cfRule>
  </conditionalFormatting>
  <conditionalFormatting sqref="AD4:AG4">
    <cfRule type="expression" dxfId="7" priority="6">
      <formula>MOD(ROW(),2)=0</formula>
    </cfRule>
    <cfRule type="expression" dxfId="6" priority="7">
      <formula>MOD(ROW(),2)</formula>
    </cfRule>
  </conditionalFormatting>
  <conditionalFormatting sqref="AD5:AG503">
    <cfRule type="expression" dxfId="5" priority="4">
      <formula>MOD(ROW(),2)=0</formula>
    </cfRule>
    <cfRule type="expression" dxfId="4" priority="5">
      <formula>MOD(ROW(),2)</formula>
    </cfRule>
  </conditionalFormatting>
  <conditionalFormatting sqref="F5:G503">
    <cfRule type="expression" dxfId="3" priority="1">
      <formula>IF(ISBLANK($C5),IF(COUNTA($I5:$R5)&gt;0,TRUE))</formula>
    </cfRule>
  </conditionalFormatting>
  <conditionalFormatting sqref="F5:G503">
    <cfRule type="expression" dxfId="2" priority="2">
      <formula>MOD(ROW(),2)=0</formula>
    </cfRule>
    <cfRule type="expression" dxfId="1" priority="3">
      <formula>MOD(ROW(),2)</formula>
    </cfRule>
  </conditionalFormatting>
  <dataValidations xWindow="1257" yWindow="475" count="3">
    <dataValidation type="list" allowBlank="1" showInputMessage="1" showErrorMessage="1" errorTitle="Forkert input" error="Du skal vælge et køretøj fra listen, eller taste DTG + KTJ korrekt._x000a_For at vælge et køretøj fra listen, tryk på pilen ud for cellen du har markeret." sqref="V504 AA504">
      <formula1>$A$4:$A$154</formula1>
    </dataValidation>
    <dataValidation type="list" allowBlank="1" showInputMessage="1" showErrorMessage="1" promptTitle="KØRETØJER" prompt="Tryk på pilen til højre for den markerede celle for at få en liste over køretøjer tilmeldt assistancen jf. listen til venstre." sqref="V4:V503">
      <formula1>KTJ_afg</formula1>
    </dataValidation>
    <dataValidation type="list" allowBlank="1" showInputMessage="1" showErrorMessage="1" promptTitle="KØRETØJER" prompt="Tryk på pilen til højre for den markerede celle for at få en liste over køretøjer tilmeldt assistancen jf. listen til venstre." sqref="AA4:AA503">
      <formula1>KTJ_fri</formula1>
    </dataValidation>
  </dataValidations>
  <pageMargins left="0.25" right="0.25" top="0.75" bottom="0.75" header="0.3" footer="0.3"/>
  <pageSetup paperSize="9" scale="55" orientation="landscape" r:id="rId1"/>
  <rowBreaks count="1" manualBreakCount="1">
    <brk id="68" min="19"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1" id="{CE7BB3B8-F640-4C96-9D79-5693A8A795D2}">
            <xm:f>NOT(OR(ISBLANK(T4),AND(ISTEXT(T4),LEN(T4)&gt;=Betingelser!$A$3,LEN(T4)&lt;=Betingelser!$B$3),AND(ISNUMBER(T4),LEN(T4)=Betingelser!$D$3),IFERROR(SEARCH(Betingelser!$F$3,T4)=1,FALSE),IFERROR(SEARCH(Betingelser!$J$3,T4)=1,FALSE)))</xm:f>
            <x14:dxf>
              <fill>
                <patternFill>
                  <bgColor rgb="FFFF0000"/>
                </patternFill>
              </fill>
            </x14:dxf>
          </x14:cfRule>
          <xm:sqref>T4:U502</xm:sqref>
        </x14:conditionalFormatting>
      </x14:conditionalFormattings>
    </ext>
    <ext xmlns:x14="http://schemas.microsoft.com/office/spreadsheetml/2009/9/main" uri="{CCE6A557-97BC-4b89-ADB6-D9C93CAAB3DF}">
      <x14:dataValidations xmlns:xm="http://schemas.microsoft.com/office/excel/2006/main" xWindow="1257" yWindow="475" count="6">
        <x14:dataValidation type="list" allowBlank="1" showInputMessage="1" showErrorMessage="1">
          <x14:formula1>
            <xm:f>ordlister!$S$2:$S$36</xm:f>
          </x14:formula1>
          <xm:sqref>AF4:AF503</xm:sqref>
        </x14:dataValidation>
        <x14:dataValidation type="list" allowBlank="1" showInputMessage="1" showErrorMessage="1">
          <x14:formula1>
            <xm:f>ordlister!$R$2:$R$9</xm:f>
          </x14:formula1>
          <xm:sqref>AD4:AD503</xm:sqref>
        </x14:dataValidation>
        <x14:dataValidation type="list" allowBlank="1" showInputMessage="1" showErrorMessage="1">
          <x14:formula1>
            <xm:f>ordlister!$Z$2:$Z$8</xm:f>
          </x14:formula1>
          <xm:sqref>F4:F503</xm:sqref>
        </x14:dataValidation>
        <x14:dataValidation type="list" allowBlank="1" showInputMessage="1" showErrorMessage="1">
          <x14:formula1>
            <xm:f>ordlister!$AE$2:$AE$10</xm:f>
          </x14:formula1>
          <xm:sqref>AG4:AG503</xm:sqref>
        </x14:dataValidation>
        <x14:dataValidation type="list" allowBlank="1" showInputMessage="1" showErrorMessage="1">
          <x14:formula1>
            <xm:f>ordlister!$AF$2:$AF$16</xm:f>
          </x14:formula1>
          <xm:sqref>AE4:AE503</xm:sqref>
        </x14:dataValidation>
        <x14:dataValidation type="list" allowBlank="1" showInputMessage="1" showErrorMessage="1">
          <x14:formula1>
            <xm:f>ordlister!$AH$2:$AH$8</xm:f>
          </x14:formula1>
          <xm:sqref>G4:G503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B3" sqref="B3"/>
    </sheetView>
  </sheetViews>
  <sheetFormatPr defaultRowHeight="14.4" x14ac:dyDescent="0.3"/>
  <cols>
    <col min="1" max="1" width="23.33203125" bestFit="1" customWidth="1"/>
    <col min="2" max="2" width="40.5546875" customWidth="1"/>
    <col min="3" max="7" width="40.6640625" customWidth="1"/>
  </cols>
  <sheetData>
    <row r="1" spans="1:7" x14ac:dyDescent="0.3">
      <c r="A1" s="55" t="s">
        <v>1141</v>
      </c>
    </row>
    <row r="2" spans="1:7" ht="15" thickBot="1" x14ac:dyDescent="0.35"/>
    <row r="3" spans="1:7" ht="21.9" customHeight="1" thickBot="1" x14ac:dyDescent="0.35">
      <c r="A3" t="s">
        <v>1142</v>
      </c>
      <c r="B3" s="70"/>
      <c r="C3" s="70"/>
      <c r="D3" s="70"/>
      <c r="E3" s="70"/>
      <c r="F3" s="70"/>
      <c r="G3" s="70"/>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ordlister!$X2:$X67</xm:f>
          </x14:formula1>
          <xm:sqref>B3:G3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N174"/>
  <sheetViews>
    <sheetView topLeftCell="A27" workbookViewId="0">
      <selection activeCell="G46" sqref="G46"/>
    </sheetView>
  </sheetViews>
  <sheetFormatPr defaultRowHeight="14.4" x14ac:dyDescent="0.3"/>
  <sheetData>
    <row r="1" spans="1:40" x14ac:dyDescent="0.3">
      <c r="A1" t="s">
        <v>144</v>
      </c>
      <c r="B1" t="s">
        <v>151</v>
      </c>
      <c r="C1" t="s">
        <v>197</v>
      </c>
      <c r="D1" t="s">
        <v>303</v>
      </c>
      <c r="E1" t="s">
        <v>304</v>
      </c>
      <c r="F1" t="s">
        <v>341</v>
      </c>
      <c r="G1" t="s">
        <v>353</v>
      </c>
      <c r="H1" t="s">
        <v>396</v>
      </c>
      <c r="I1" t="s">
        <v>409</v>
      </c>
      <c r="J1" t="s">
        <v>443</v>
      </c>
      <c r="K1" t="s">
        <v>448</v>
      </c>
      <c r="L1" t="s">
        <v>474</v>
      </c>
      <c r="M1" t="s">
        <v>645</v>
      </c>
      <c r="N1" t="s">
        <v>664</v>
      </c>
      <c r="O1" t="s">
        <v>77</v>
      </c>
      <c r="P1" t="s">
        <v>665</v>
      </c>
      <c r="Q1" t="s">
        <v>666</v>
      </c>
      <c r="R1" t="s">
        <v>789</v>
      </c>
      <c r="S1" t="s">
        <v>797</v>
      </c>
      <c r="T1" t="s">
        <v>120</v>
      </c>
      <c r="U1" t="s">
        <v>139</v>
      </c>
      <c r="V1" t="s">
        <v>864</v>
      </c>
      <c r="W1" t="s">
        <v>876</v>
      </c>
      <c r="X1" t="s">
        <v>893</v>
      </c>
      <c r="Y1" t="s">
        <v>1147</v>
      </c>
      <c r="Z1" t="s">
        <v>1155</v>
      </c>
      <c r="AA1" t="s">
        <v>1161</v>
      </c>
      <c r="AB1" t="s">
        <v>1186</v>
      </c>
      <c r="AC1" t="s">
        <v>43</v>
      </c>
      <c r="AD1" t="s">
        <v>1198</v>
      </c>
      <c r="AE1" t="s">
        <v>1211</v>
      </c>
      <c r="AF1" t="s">
        <v>1219</v>
      </c>
      <c r="AG1" t="s">
        <v>1232</v>
      </c>
      <c r="AH1" t="s">
        <v>1238</v>
      </c>
      <c r="AI1" t="s">
        <v>1241</v>
      </c>
      <c r="AJ1" t="s">
        <v>1260</v>
      </c>
      <c r="AK1" t="s">
        <v>112</v>
      </c>
      <c r="AL1" t="s">
        <v>1276</v>
      </c>
      <c r="AM1" t="s">
        <v>138</v>
      </c>
      <c r="AN1" t="s">
        <v>73</v>
      </c>
    </row>
    <row r="2" spans="1:40" x14ac:dyDescent="0.3">
      <c r="A2" t="s">
        <v>145</v>
      </c>
      <c r="B2" t="s">
        <v>152</v>
      </c>
      <c r="C2" t="s">
        <v>198</v>
      </c>
      <c r="D2" t="s">
        <v>148</v>
      </c>
      <c r="E2" t="s">
        <v>148</v>
      </c>
      <c r="F2" t="s">
        <v>148</v>
      </c>
      <c r="G2" t="s">
        <v>354</v>
      </c>
      <c r="H2" t="s">
        <v>397</v>
      </c>
      <c r="I2" t="s">
        <v>410</v>
      </c>
      <c r="J2" t="s">
        <v>148</v>
      </c>
      <c r="K2" t="s">
        <v>449</v>
      </c>
      <c r="L2" t="s">
        <v>475</v>
      </c>
      <c r="M2" t="s">
        <v>475</v>
      </c>
      <c r="N2" t="s">
        <v>960</v>
      </c>
      <c r="O2" t="s">
        <v>1056</v>
      </c>
      <c r="P2" t="s">
        <v>1091</v>
      </c>
      <c r="Q2" t="s">
        <v>667</v>
      </c>
      <c r="R2" t="s">
        <v>790</v>
      </c>
      <c r="S2" t="s">
        <v>148</v>
      </c>
      <c r="T2" t="s">
        <v>148</v>
      </c>
      <c r="U2" t="s">
        <v>844</v>
      </c>
      <c r="V2" t="s">
        <v>865</v>
      </c>
      <c r="W2" t="s">
        <v>148</v>
      </c>
      <c r="X2" t="s">
        <v>894</v>
      </c>
      <c r="Y2" t="s">
        <v>1148</v>
      </c>
      <c r="Z2" t="s">
        <v>790</v>
      </c>
      <c r="AA2" t="s">
        <v>1179</v>
      </c>
      <c r="AB2" t="s">
        <v>1187</v>
      </c>
      <c r="AC2" t="s">
        <v>1194</v>
      </c>
      <c r="AD2" t="s">
        <v>1187</v>
      </c>
      <c r="AE2" t="s">
        <v>1212</v>
      </c>
      <c r="AF2" t="s">
        <v>1220</v>
      </c>
      <c r="AG2" t="s">
        <v>1233</v>
      </c>
      <c r="AH2" t="s">
        <v>790</v>
      </c>
      <c r="AI2" t="s">
        <v>1242</v>
      </c>
      <c r="AJ2" t="s">
        <v>1261</v>
      </c>
      <c r="AK2" t="s">
        <v>1269</v>
      </c>
      <c r="AL2" t="s">
        <v>1277</v>
      </c>
      <c r="AM2" t="s">
        <v>1281</v>
      </c>
      <c r="AN2" t="s">
        <v>1284</v>
      </c>
    </row>
    <row r="3" spans="1:40" x14ac:dyDescent="0.3">
      <c r="A3" t="s">
        <v>146</v>
      </c>
      <c r="B3" t="s">
        <v>153</v>
      </c>
      <c r="C3" t="s">
        <v>199</v>
      </c>
      <c r="D3" t="s">
        <v>207</v>
      </c>
      <c r="E3" t="s">
        <v>305</v>
      </c>
      <c r="F3" t="s">
        <v>342</v>
      </c>
      <c r="G3" t="s">
        <v>355</v>
      </c>
      <c r="H3" t="s">
        <v>398</v>
      </c>
      <c r="I3" t="s">
        <v>411</v>
      </c>
      <c r="J3" t="s">
        <v>444</v>
      </c>
      <c r="K3" t="s">
        <v>450</v>
      </c>
      <c r="L3" t="s">
        <v>476</v>
      </c>
      <c r="M3" t="s">
        <v>646</v>
      </c>
      <c r="N3" t="s">
        <v>961</v>
      </c>
      <c r="O3" t="s">
        <v>1057</v>
      </c>
      <c r="P3" t="s">
        <v>1092</v>
      </c>
      <c r="Q3" t="s">
        <v>668</v>
      </c>
      <c r="R3" t="s">
        <v>148</v>
      </c>
      <c r="S3" t="s">
        <v>798</v>
      </c>
      <c r="T3" t="s">
        <v>832</v>
      </c>
      <c r="U3" t="s">
        <v>845</v>
      </c>
      <c r="V3" t="s">
        <v>148</v>
      </c>
      <c r="W3" t="s">
        <v>877</v>
      </c>
      <c r="X3" t="s">
        <v>895</v>
      </c>
      <c r="Y3" t="s">
        <v>1149</v>
      </c>
      <c r="Z3" t="s">
        <v>1156</v>
      </c>
      <c r="AA3" t="s">
        <v>1180</v>
      </c>
      <c r="AB3" t="s">
        <v>1188</v>
      </c>
      <c r="AC3" t="s">
        <v>1195</v>
      </c>
      <c r="AD3" t="s">
        <v>1157</v>
      </c>
      <c r="AE3" t="s">
        <v>1213</v>
      </c>
      <c r="AF3" t="s">
        <v>1221</v>
      </c>
      <c r="AG3" t="s">
        <v>1234</v>
      </c>
      <c r="AH3" t="s">
        <v>792</v>
      </c>
      <c r="AI3" t="s">
        <v>1243</v>
      </c>
      <c r="AJ3" t="s">
        <v>1262</v>
      </c>
      <c r="AK3" t="s">
        <v>1270</v>
      </c>
      <c r="AL3" t="s">
        <v>1278</v>
      </c>
      <c r="AM3" t="s">
        <v>1282</v>
      </c>
      <c r="AN3" t="s">
        <v>1285</v>
      </c>
    </row>
    <row r="4" spans="1:40" x14ac:dyDescent="0.3">
      <c r="A4" t="s">
        <v>147</v>
      </c>
      <c r="B4" t="s">
        <v>154</v>
      </c>
      <c r="C4" t="s">
        <v>200</v>
      </c>
      <c r="D4" t="s">
        <v>208</v>
      </c>
      <c r="E4" t="s">
        <v>306</v>
      </c>
      <c r="F4" t="s">
        <v>343</v>
      </c>
      <c r="G4" t="s">
        <v>356</v>
      </c>
      <c r="H4" t="s">
        <v>399</v>
      </c>
      <c r="I4" t="s">
        <v>412</v>
      </c>
      <c r="J4" t="s">
        <v>445</v>
      </c>
      <c r="K4" t="s">
        <v>451</v>
      </c>
      <c r="L4" t="s">
        <v>477</v>
      </c>
      <c r="M4" t="s">
        <v>647</v>
      </c>
      <c r="N4" t="s">
        <v>962</v>
      </c>
      <c r="O4" t="s">
        <v>1058</v>
      </c>
      <c r="P4" t="s">
        <v>1093</v>
      </c>
      <c r="Q4" t="s">
        <v>669</v>
      </c>
      <c r="R4" t="s">
        <v>791</v>
      </c>
      <c r="S4" t="s">
        <v>799</v>
      </c>
      <c r="T4" t="s">
        <v>833</v>
      </c>
      <c r="U4" t="s">
        <v>846</v>
      </c>
      <c r="V4" t="s">
        <v>866</v>
      </c>
      <c r="W4" t="s">
        <v>95</v>
      </c>
      <c r="X4" t="s">
        <v>896</v>
      </c>
      <c r="Y4" t="s">
        <v>1150</v>
      </c>
      <c r="Z4" t="s">
        <v>1157</v>
      </c>
      <c r="AA4" t="s">
        <v>1182</v>
      </c>
      <c r="AB4" t="s">
        <v>1189</v>
      </c>
      <c r="AC4" t="s">
        <v>1196</v>
      </c>
      <c r="AD4" t="s">
        <v>1199</v>
      </c>
      <c r="AE4" t="s">
        <v>1214</v>
      </c>
      <c r="AF4" t="s">
        <v>1222</v>
      </c>
      <c r="AG4" t="s">
        <v>1235</v>
      </c>
      <c r="AH4" t="s">
        <v>793</v>
      </c>
      <c r="AI4" t="s">
        <v>1244</v>
      </c>
      <c r="AJ4" t="s">
        <v>1263</v>
      </c>
      <c r="AK4" t="s">
        <v>1271</v>
      </c>
      <c r="AL4" t="s">
        <v>1279</v>
      </c>
      <c r="AM4" t="s">
        <v>1283</v>
      </c>
      <c r="AN4" t="s">
        <v>1286</v>
      </c>
    </row>
    <row r="5" spans="1:40" x14ac:dyDescent="0.3">
      <c r="A5" t="s">
        <v>148</v>
      </c>
      <c r="B5" t="s">
        <v>155</v>
      </c>
      <c r="C5" t="s">
        <v>201</v>
      </c>
      <c r="D5" t="s">
        <v>209</v>
      </c>
      <c r="E5" t="s">
        <v>307</v>
      </c>
      <c r="F5" t="s">
        <v>344</v>
      </c>
      <c r="G5" t="s">
        <v>357</v>
      </c>
      <c r="H5" t="s">
        <v>400</v>
      </c>
      <c r="I5" t="s">
        <v>413</v>
      </c>
      <c r="J5" t="s">
        <v>446</v>
      </c>
      <c r="K5" t="s">
        <v>452</v>
      </c>
      <c r="L5" t="s">
        <v>148</v>
      </c>
      <c r="M5" t="s">
        <v>648</v>
      </c>
      <c r="N5" t="s">
        <v>963</v>
      </c>
      <c r="O5" t="s">
        <v>1059</v>
      </c>
      <c r="P5" t="s">
        <v>1094</v>
      </c>
      <c r="Q5" t="s">
        <v>670</v>
      </c>
      <c r="R5" t="s">
        <v>792</v>
      </c>
      <c r="S5" t="s">
        <v>800</v>
      </c>
      <c r="T5" t="s">
        <v>834</v>
      </c>
      <c r="U5" t="s">
        <v>847</v>
      </c>
      <c r="V5" t="s">
        <v>867</v>
      </c>
      <c r="W5" t="s">
        <v>878</v>
      </c>
      <c r="X5" t="s">
        <v>897</v>
      </c>
      <c r="Z5" t="s">
        <v>792</v>
      </c>
      <c r="AA5" t="s">
        <v>1183</v>
      </c>
      <c r="AB5" t="s">
        <v>1190</v>
      </c>
      <c r="AC5" t="s">
        <v>1197</v>
      </c>
      <c r="AD5" t="s">
        <v>1200</v>
      </c>
      <c r="AE5" t="s">
        <v>1215</v>
      </c>
      <c r="AF5" t="s">
        <v>1223</v>
      </c>
      <c r="AG5" t="s">
        <v>1236</v>
      </c>
      <c r="AH5" t="s">
        <v>794</v>
      </c>
      <c r="AI5" t="s">
        <v>1245</v>
      </c>
      <c r="AJ5" t="s">
        <v>1264</v>
      </c>
      <c r="AK5" t="s">
        <v>1272</v>
      </c>
      <c r="AL5" t="s">
        <v>1280</v>
      </c>
    </row>
    <row r="6" spans="1:40" x14ac:dyDescent="0.3">
      <c r="A6" t="s">
        <v>149</v>
      </c>
      <c r="B6" t="s">
        <v>156</v>
      </c>
      <c r="C6" t="s">
        <v>202</v>
      </c>
      <c r="D6" t="s">
        <v>210</v>
      </c>
      <c r="E6" t="s">
        <v>308</v>
      </c>
      <c r="F6" t="s">
        <v>345</v>
      </c>
      <c r="G6" t="s">
        <v>358</v>
      </c>
      <c r="H6" t="s">
        <v>401</v>
      </c>
      <c r="I6" t="s">
        <v>414</v>
      </c>
      <c r="J6" t="s">
        <v>447</v>
      </c>
      <c r="K6" t="s">
        <v>453</v>
      </c>
      <c r="L6" t="s">
        <v>478</v>
      </c>
      <c r="M6" t="s">
        <v>649</v>
      </c>
      <c r="N6" t="s">
        <v>964</v>
      </c>
      <c r="O6" t="s">
        <v>1060</v>
      </c>
      <c r="P6" t="s">
        <v>1095</v>
      </c>
      <c r="Q6" t="s">
        <v>671</v>
      </c>
      <c r="R6" t="s">
        <v>793</v>
      </c>
      <c r="S6" t="s">
        <v>801</v>
      </c>
      <c r="T6" t="s">
        <v>835</v>
      </c>
      <c r="U6" t="s">
        <v>848</v>
      </c>
      <c r="V6" t="s">
        <v>868</v>
      </c>
      <c r="W6" t="s">
        <v>879</v>
      </c>
      <c r="X6" t="s">
        <v>898</v>
      </c>
      <c r="Z6" t="s">
        <v>1158</v>
      </c>
      <c r="AA6" t="s">
        <v>1184</v>
      </c>
      <c r="AB6" t="s">
        <v>1191</v>
      </c>
      <c r="AD6" t="s">
        <v>1201</v>
      </c>
      <c r="AE6" t="s">
        <v>1216</v>
      </c>
      <c r="AF6" t="s">
        <v>1224</v>
      </c>
      <c r="AG6" t="s">
        <v>1237</v>
      </c>
      <c r="AH6" t="s">
        <v>1159</v>
      </c>
      <c r="AI6" t="s">
        <v>1246</v>
      </c>
      <c r="AJ6" t="s">
        <v>1265</v>
      </c>
      <c r="AK6" t="s">
        <v>1273</v>
      </c>
      <c r="AL6" t="s">
        <v>195</v>
      </c>
    </row>
    <row r="7" spans="1:40" x14ac:dyDescent="0.3">
      <c r="A7" t="s">
        <v>150</v>
      </c>
      <c r="B7" t="s">
        <v>157</v>
      </c>
      <c r="C7" t="s">
        <v>203</v>
      </c>
      <c r="D7" t="s">
        <v>211</v>
      </c>
      <c r="E7" t="s">
        <v>309</v>
      </c>
      <c r="F7" t="s">
        <v>346</v>
      </c>
      <c r="G7" t="s">
        <v>359</v>
      </c>
      <c r="H7" t="s">
        <v>402</v>
      </c>
      <c r="I7" t="s">
        <v>415</v>
      </c>
      <c r="K7" t="s">
        <v>454</v>
      </c>
      <c r="L7" t="s">
        <v>479</v>
      </c>
      <c r="M7" t="s">
        <v>650</v>
      </c>
      <c r="N7" t="s">
        <v>965</v>
      </c>
      <c r="O7" t="s">
        <v>1061</v>
      </c>
      <c r="P7" t="s">
        <v>1096</v>
      </c>
      <c r="Q7" t="s">
        <v>672</v>
      </c>
      <c r="R7" t="s">
        <v>794</v>
      </c>
      <c r="S7" t="s">
        <v>802</v>
      </c>
      <c r="T7" t="s">
        <v>836</v>
      </c>
      <c r="U7" t="s">
        <v>849</v>
      </c>
      <c r="V7" t="s">
        <v>869</v>
      </c>
      <c r="W7" t="s">
        <v>880</v>
      </c>
      <c r="X7" t="s">
        <v>899</v>
      </c>
      <c r="Z7" t="s">
        <v>1159</v>
      </c>
      <c r="AA7" t="s">
        <v>1162</v>
      </c>
      <c r="AB7" t="s">
        <v>1192</v>
      </c>
      <c r="AD7" t="s">
        <v>1202</v>
      </c>
      <c r="AE7" t="s">
        <v>28</v>
      </c>
      <c r="AF7" t="s">
        <v>1225</v>
      </c>
      <c r="AG7" t="s">
        <v>148</v>
      </c>
      <c r="AH7" t="s">
        <v>1239</v>
      </c>
      <c r="AI7" t="s">
        <v>1247</v>
      </c>
      <c r="AJ7" t="s">
        <v>1266</v>
      </c>
      <c r="AK7" t="s">
        <v>1274</v>
      </c>
      <c r="AL7" t="s">
        <v>196</v>
      </c>
    </row>
    <row r="8" spans="1:40" x14ac:dyDescent="0.3">
      <c r="B8" t="s">
        <v>158</v>
      </c>
      <c r="C8" t="s">
        <v>204</v>
      </c>
      <c r="D8" t="s">
        <v>212</v>
      </c>
      <c r="E8" t="s">
        <v>310</v>
      </c>
      <c r="F8" t="s">
        <v>347</v>
      </c>
      <c r="G8" t="s">
        <v>360</v>
      </c>
      <c r="H8" t="s">
        <v>403</v>
      </c>
      <c r="I8" t="s">
        <v>416</v>
      </c>
      <c r="K8" t="s">
        <v>455</v>
      </c>
      <c r="L8" t="s">
        <v>480</v>
      </c>
      <c r="M8" t="s">
        <v>651</v>
      </c>
      <c r="N8" t="s">
        <v>966</v>
      </c>
      <c r="O8" t="s">
        <v>1062</v>
      </c>
      <c r="P8" t="s">
        <v>1097</v>
      </c>
      <c r="Q8" t="s">
        <v>673</v>
      </c>
      <c r="R8" t="s">
        <v>795</v>
      </c>
      <c r="S8" t="s">
        <v>803</v>
      </c>
      <c r="T8" t="s">
        <v>837</v>
      </c>
      <c r="U8" t="s">
        <v>850</v>
      </c>
      <c r="V8" t="s">
        <v>870</v>
      </c>
      <c r="W8" t="s">
        <v>881</v>
      </c>
      <c r="X8" t="s">
        <v>900</v>
      </c>
      <c r="Z8" t="s">
        <v>1160</v>
      </c>
      <c r="AA8" t="s">
        <v>1163</v>
      </c>
      <c r="AB8" t="s">
        <v>1193</v>
      </c>
      <c r="AD8" t="s">
        <v>1203</v>
      </c>
      <c r="AE8" t="s">
        <v>1217</v>
      </c>
      <c r="AF8" t="s">
        <v>809</v>
      </c>
      <c r="AG8" t="s">
        <v>195</v>
      </c>
      <c r="AH8" t="s">
        <v>1240</v>
      </c>
      <c r="AI8" t="s">
        <v>1248</v>
      </c>
      <c r="AJ8" t="s">
        <v>1267</v>
      </c>
      <c r="AK8" t="s">
        <v>1275</v>
      </c>
    </row>
    <row r="9" spans="1:40" x14ac:dyDescent="0.3">
      <c r="B9" t="s">
        <v>159</v>
      </c>
      <c r="C9" t="s">
        <v>205</v>
      </c>
      <c r="D9" t="s">
        <v>213</v>
      </c>
      <c r="E9" t="s">
        <v>311</v>
      </c>
      <c r="F9" t="s">
        <v>195</v>
      </c>
      <c r="G9" t="s">
        <v>361</v>
      </c>
      <c r="H9" t="s">
        <v>404</v>
      </c>
      <c r="I9" t="s">
        <v>417</v>
      </c>
      <c r="K9" t="s">
        <v>456</v>
      </c>
      <c r="L9" t="s">
        <v>481</v>
      </c>
      <c r="M9" t="s">
        <v>652</v>
      </c>
      <c r="N9" t="s">
        <v>967</v>
      </c>
      <c r="O9" t="s">
        <v>1063</v>
      </c>
      <c r="P9" t="s">
        <v>1098</v>
      </c>
      <c r="Q9" t="s">
        <v>674</v>
      </c>
      <c r="R9" t="s">
        <v>796</v>
      </c>
      <c r="S9" t="s">
        <v>804</v>
      </c>
      <c r="T9" t="s">
        <v>838</v>
      </c>
      <c r="U9" t="s">
        <v>851</v>
      </c>
      <c r="V9" t="s">
        <v>871</v>
      </c>
      <c r="W9" t="s">
        <v>882</v>
      </c>
      <c r="X9" t="s">
        <v>901</v>
      </c>
      <c r="AA9" t="s">
        <v>1164</v>
      </c>
      <c r="AD9" t="s">
        <v>1204</v>
      </c>
      <c r="AE9" t="s">
        <v>1218</v>
      </c>
      <c r="AF9" t="s">
        <v>810</v>
      </c>
      <c r="AG9" t="s">
        <v>196</v>
      </c>
      <c r="AI9" t="s">
        <v>1249</v>
      </c>
      <c r="AJ9" t="s">
        <v>1268</v>
      </c>
      <c r="AK9" t="s">
        <v>195</v>
      </c>
    </row>
    <row r="10" spans="1:40" x14ac:dyDescent="0.3">
      <c r="B10" t="s">
        <v>160</v>
      </c>
      <c r="C10" t="s">
        <v>206</v>
      </c>
      <c r="D10" t="s">
        <v>214</v>
      </c>
      <c r="E10" t="s">
        <v>312</v>
      </c>
      <c r="F10" t="s">
        <v>348</v>
      </c>
      <c r="G10" t="s">
        <v>362</v>
      </c>
      <c r="H10" t="s">
        <v>405</v>
      </c>
      <c r="I10" t="s">
        <v>418</v>
      </c>
      <c r="K10" t="s">
        <v>457</v>
      </c>
      <c r="L10" t="s">
        <v>482</v>
      </c>
      <c r="M10" t="s">
        <v>653</v>
      </c>
      <c r="N10" t="s">
        <v>968</v>
      </c>
      <c r="O10" t="s">
        <v>1064</v>
      </c>
      <c r="P10" t="s">
        <v>1099</v>
      </c>
      <c r="Q10" t="s">
        <v>675</v>
      </c>
      <c r="S10" t="s">
        <v>805</v>
      </c>
      <c r="T10" t="s">
        <v>839</v>
      </c>
      <c r="U10" t="s">
        <v>852</v>
      </c>
      <c r="V10" t="s">
        <v>872</v>
      </c>
      <c r="W10" t="s">
        <v>883</v>
      </c>
      <c r="X10" t="s">
        <v>902</v>
      </c>
      <c r="AA10" t="s">
        <v>1166</v>
      </c>
      <c r="AD10" t="s">
        <v>1205</v>
      </c>
      <c r="AE10" t="s">
        <v>830</v>
      </c>
      <c r="AF10" t="s">
        <v>1226</v>
      </c>
      <c r="AI10" t="s">
        <v>1250</v>
      </c>
      <c r="AJ10" t="s">
        <v>196</v>
      </c>
    </row>
    <row r="11" spans="1:40" x14ac:dyDescent="0.3">
      <c r="B11" t="s">
        <v>161</v>
      </c>
      <c r="D11" t="s">
        <v>215</v>
      </c>
      <c r="E11" t="s">
        <v>313</v>
      </c>
      <c r="F11" t="s">
        <v>349</v>
      </c>
      <c r="G11" t="s">
        <v>363</v>
      </c>
      <c r="H11" t="s">
        <v>406</v>
      </c>
      <c r="I11" t="s">
        <v>419</v>
      </c>
      <c r="K11" t="s">
        <v>458</v>
      </c>
      <c r="L11" t="s">
        <v>483</v>
      </c>
      <c r="M11" t="s">
        <v>148</v>
      </c>
      <c r="N11" t="s">
        <v>969</v>
      </c>
      <c r="O11" t="s">
        <v>1065</v>
      </c>
      <c r="P11" t="s">
        <v>1100</v>
      </c>
      <c r="Q11" t="s">
        <v>676</v>
      </c>
      <c r="S11" t="s">
        <v>806</v>
      </c>
      <c r="T11" t="s">
        <v>840</v>
      </c>
      <c r="U11" t="s">
        <v>853</v>
      </c>
      <c r="V11" t="s">
        <v>873</v>
      </c>
      <c r="W11" t="s">
        <v>884</v>
      </c>
      <c r="X11" t="s">
        <v>903</v>
      </c>
      <c r="AA11" t="s">
        <v>1167</v>
      </c>
      <c r="AD11" t="s">
        <v>1206</v>
      </c>
      <c r="AF11" t="s">
        <v>1227</v>
      </c>
      <c r="AI11" t="s">
        <v>1251</v>
      </c>
    </row>
    <row r="12" spans="1:40" x14ac:dyDescent="0.3">
      <c r="B12" t="s">
        <v>162</v>
      </c>
      <c r="D12" t="s">
        <v>216</v>
      </c>
      <c r="E12" t="s">
        <v>314</v>
      </c>
      <c r="F12" t="s">
        <v>350</v>
      </c>
      <c r="G12" t="s">
        <v>364</v>
      </c>
      <c r="H12" t="s">
        <v>407</v>
      </c>
      <c r="I12" t="s">
        <v>420</v>
      </c>
      <c r="K12" t="s">
        <v>459</v>
      </c>
      <c r="L12" t="s">
        <v>484</v>
      </c>
      <c r="M12" t="s">
        <v>654</v>
      </c>
      <c r="N12" t="s">
        <v>970</v>
      </c>
      <c r="O12" t="s">
        <v>1066</v>
      </c>
      <c r="P12" t="s">
        <v>1101</v>
      </c>
      <c r="Q12" t="s">
        <v>677</v>
      </c>
      <c r="S12" t="s">
        <v>807</v>
      </c>
      <c r="T12" t="s">
        <v>841</v>
      </c>
      <c r="U12" t="s">
        <v>854</v>
      </c>
      <c r="V12" t="s">
        <v>874</v>
      </c>
      <c r="W12" t="s">
        <v>885</v>
      </c>
      <c r="X12" t="s">
        <v>904</v>
      </c>
      <c r="AA12" t="s">
        <v>1168</v>
      </c>
      <c r="AD12" t="s">
        <v>1207</v>
      </c>
      <c r="AF12" t="s">
        <v>1228</v>
      </c>
      <c r="AI12" t="s">
        <v>1252</v>
      </c>
    </row>
    <row r="13" spans="1:40" x14ac:dyDescent="0.3">
      <c r="B13" t="s">
        <v>163</v>
      </c>
      <c r="D13" t="s">
        <v>217</v>
      </c>
      <c r="E13" t="s">
        <v>315</v>
      </c>
      <c r="F13" t="s">
        <v>351</v>
      </c>
      <c r="G13" t="s">
        <v>365</v>
      </c>
      <c r="H13" t="s">
        <v>408</v>
      </c>
      <c r="I13" t="s">
        <v>421</v>
      </c>
      <c r="K13" t="s">
        <v>460</v>
      </c>
      <c r="L13" t="s">
        <v>485</v>
      </c>
      <c r="M13" t="s">
        <v>111</v>
      </c>
      <c r="N13" t="s">
        <v>971</v>
      </c>
      <c r="O13" t="s">
        <v>1067</v>
      </c>
      <c r="P13" t="s">
        <v>1102</v>
      </c>
      <c r="Q13" t="s">
        <v>678</v>
      </c>
      <c r="S13" t="s">
        <v>808</v>
      </c>
      <c r="T13" t="s">
        <v>842</v>
      </c>
      <c r="U13" t="s">
        <v>855</v>
      </c>
      <c r="V13" t="s">
        <v>875</v>
      </c>
      <c r="W13" t="s">
        <v>886</v>
      </c>
      <c r="X13" t="s">
        <v>905</v>
      </c>
      <c r="AA13" t="s">
        <v>1169</v>
      </c>
      <c r="AD13" t="s">
        <v>1208</v>
      </c>
      <c r="AF13" t="s">
        <v>1229</v>
      </c>
      <c r="AI13" t="s">
        <v>1253</v>
      </c>
    </row>
    <row r="14" spans="1:40" x14ac:dyDescent="0.3">
      <c r="B14" t="s">
        <v>164</v>
      </c>
      <c r="D14" t="s">
        <v>218</v>
      </c>
      <c r="E14" t="s">
        <v>316</v>
      </c>
      <c r="F14" t="s">
        <v>352</v>
      </c>
      <c r="G14" t="s">
        <v>366</v>
      </c>
      <c r="I14" t="s">
        <v>422</v>
      </c>
      <c r="K14" t="s">
        <v>182</v>
      </c>
      <c r="L14" t="s">
        <v>486</v>
      </c>
      <c r="M14" t="s">
        <v>655</v>
      </c>
      <c r="N14" t="s">
        <v>972</v>
      </c>
      <c r="O14" t="s">
        <v>1068</v>
      </c>
      <c r="P14" t="s">
        <v>1103</v>
      </c>
      <c r="Q14" t="s">
        <v>679</v>
      </c>
      <c r="S14" t="s">
        <v>809</v>
      </c>
      <c r="T14" t="s">
        <v>843</v>
      </c>
      <c r="U14" t="s">
        <v>856</v>
      </c>
      <c r="W14" t="s">
        <v>887</v>
      </c>
      <c r="X14" t="s">
        <v>906</v>
      </c>
      <c r="AA14" t="s">
        <v>1170</v>
      </c>
      <c r="AD14" t="s">
        <v>1209</v>
      </c>
      <c r="AF14" t="s">
        <v>1230</v>
      </c>
      <c r="AI14" t="s">
        <v>1149</v>
      </c>
    </row>
    <row r="15" spans="1:40" x14ac:dyDescent="0.3">
      <c r="B15" t="s">
        <v>165</v>
      </c>
      <c r="D15" t="s">
        <v>219</v>
      </c>
      <c r="E15" t="s">
        <v>317</v>
      </c>
      <c r="G15" t="s">
        <v>367</v>
      </c>
      <c r="I15" t="s">
        <v>423</v>
      </c>
      <c r="K15" t="s">
        <v>461</v>
      </c>
      <c r="L15" t="s">
        <v>487</v>
      </c>
      <c r="M15" t="s">
        <v>656</v>
      </c>
      <c r="N15" t="s">
        <v>973</v>
      </c>
      <c r="O15" t="s">
        <v>1069</v>
      </c>
      <c r="P15" t="s">
        <v>1104</v>
      </c>
      <c r="Q15" t="s">
        <v>680</v>
      </c>
      <c r="S15" t="s">
        <v>810</v>
      </c>
      <c r="U15" t="s">
        <v>857</v>
      </c>
      <c r="W15" t="s">
        <v>888</v>
      </c>
      <c r="X15" t="s">
        <v>907</v>
      </c>
      <c r="AA15" t="s">
        <v>1171</v>
      </c>
      <c r="AD15" t="s">
        <v>1210</v>
      </c>
      <c r="AF15" t="s">
        <v>196</v>
      </c>
      <c r="AI15" t="s">
        <v>1254</v>
      </c>
    </row>
    <row r="16" spans="1:40" x14ac:dyDescent="0.3">
      <c r="B16" t="s">
        <v>166</v>
      </c>
      <c r="D16" t="s">
        <v>220</v>
      </c>
      <c r="E16" t="s">
        <v>318</v>
      </c>
      <c r="G16" t="s">
        <v>368</v>
      </c>
      <c r="I16" t="s">
        <v>424</v>
      </c>
      <c r="K16" t="s">
        <v>185</v>
      </c>
      <c r="L16" t="s">
        <v>488</v>
      </c>
      <c r="M16" t="s">
        <v>657</v>
      </c>
      <c r="N16" t="s">
        <v>974</v>
      </c>
      <c r="O16" t="s">
        <v>1070</v>
      </c>
      <c r="P16" t="s">
        <v>1105</v>
      </c>
      <c r="Q16" t="s">
        <v>681</v>
      </c>
      <c r="S16" t="s">
        <v>811</v>
      </c>
      <c r="U16" t="s">
        <v>858</v>
      </c>
      <c r="W16" t="s">
        <v>889</v>
      </c>
      <c r="X16" t="s">
        <v>908</v>
      </c>
      <c r="AA16" t="s">
        <v>1172</v>
      </c>
      <c r="AF16" t="s">
        <v>1231</v>
      </c>
      <c r="AI16" t="s">
        <v>1255</v>
      </c>
    </row>
    <row r="17" spans="2:35" x14ac:dyDescent="0.3">
      <c r="B17" t="s">
        <v>167</v>
      </c>
      <c r="D17" t="s">
        <v>221</v>
      </c>
      <c r="E17" t="s">
        <v>282</v>
      </c>
      <c r="G17" t="s">
        <v>369</v>
      </c>
      <c r="I17" t="s">
        <v>425</v>
      </c>
      <c r="K17" t="s">
        <v>462</v>
      </c>
      <c r="L17" t="s">
        <v>489</v>
      </c>
      <c r="M17" t="s">
        <v>658</v>
      </c>
      <c r="N17" t="s">
        <v>975</v>
      </c>
      <c r="O17" t="s">
        <v>1071</v>
      </c>
      <c r="P17" t="s">
        <v>1106</v>
      </c>
      <c r="Q17" t="s">
        <v>682</v>
      </c>
      <c r="S17" t="s">
        <v>812</v>
      </c>
      <c r="U17" t="s">
        <v>859</v>
      </c>
      <c r="W17" t="s">
        <v>890</v>
      </c>
      <c r="X17" t="s">
        <v>909</v>
      </c>
      <c r="AA17" t="s">
        <v>1173</v>
      </c>
      <c r="AI17" t="s">
        <v>1256</v>
      </c>
    </row>
    <row r="18" spans="2:35" x14ac:dyDescent="0.3">
      <c r="B18" t="s">
        <v>168</v>
      </c>
      <c r="D18" t="s">
        <v>222</v>
      </c>
      <c r="E18" t="s">
        <v>319</v>
      </c>
      <c r="G18" t="s">
        <v>370</v>
      </c>
      <c r="I18" t="s">
        <v>426</v>
      </c>
      <c r="K18" t="s">
        <v>463</v>
      </c>
      <c r="L18" t="s">
        <v>490</v>
      </c>
      <c r="M18" t="s">
        <v>659</v>
      </c>
      <c r="N18" t="s">
        <v>976</v>
      </c>
      <c r="O18" t="s">
        <v>1072</v>
      </c>
      <c r="P18" t="s">
        <v>1107</v>
      </c>
      <c r="Q18" t="s">
        <v>683</v>
      </c>
      <c r="S18" t="s">
        <v>813</v>
      </c>
      <c r="U18" t="s">
        <v>860</v>
      </c>
      <c r="W18" t="s">
        <v>891</v>
      </c>
      <c r="X18" t="s">
        <v>910</v>
      </c>
      <c r="AA18" t="s">
        <v>1174</v>
      </c>
      <c r="AI18" t="s">
        <v>1257</v>
      </c>
    </row>
    <row r="19" spans="2:35" x14ac:dyDescent="0.3">
      <c r="B19" t="s">
        <v>169</v>
      </c>
      <c r="D19" t="s">
        <v>223</v>
      </c>
      <c r="E19" t="s">
        <v>320</v>
      </c>
      <c r="G19" t="s">
        <v>371</v>
      </c>
      <c r="I19" t="s">
        <v>427</v>
      </c>
      <c r="K19" t="s">
        <v>464</v>
      </c>
      <c r="L19" t="s">
        <v>491</v>
      </c>
      <c r="M19" t="s">
        <v>660</v>
      </c>
      <c r="N19" t="s">
        <v>977</v>
      </c>
      <c r="O19" t="s">
        <v>1073</v>
      </c>
      <c r="P19" t="s">
        <v>1108</v>
      </c>
      <c r="Q19" t="s">
        <v>684</v>
      </c>
      <c r="S19" t="s">
        <v>814</v>
      </c>
      <c r="U19" t="s">
        <v>861</v>
      </c>
      <c r="W19" t="s">
        <v>195</v>
      </c>
      <c r="X19" t="s">
        <v>911</v>
      </c>
      <c r="AA19" t="s">
        <v>1175</v>
      </c>
      <c r="AI19" t="s">
        <v>1258</v>
      </c>
    </row>
    <row r="20" spans="2:35" x14ac:dyDescent="0.3">
      <c r="B20" t="s">
        <v>170</v>
      </c>
      <c r="D20" t="s">
        <v>224</v>
      </c>
      <c r="E20" t="s">
        <v>321</v>
      </c>
      <c r="G20" t="s">
        <v>372</v>
      </c>
      <c r="I20" t="s">
        <v>428</v>
      </c>
      <c r="K20" t="s">
        <v>465</v>
      </c>
      <c r="L20" t="s">
        <v>492</v>
      </c>
      <c r="M20" t="s">
        <v>661</v>
      </c>
      <c r="N20" t="s">
        <v>978</v>
      </c>
      <c r="O20" t="s">
        <v>1074</v>
      </c>
      <c r="P20" t="s">
        <v>1109</v>
      </c>
      <c r="Q20" t="s">
        <v>685</v>
      </c>
      <c r="S20" t="s">
        <v>815</v>
      </c>
      <c r="U20" t="s">
        <v>862</v>
      </c>
      <c r="W20" t="s">
        <v>196</v>
      </c>
      <c r="X20" t="s">
        <v>912</v>
      </c>
      <c r="AA20" t="s">
        <v>1176</v>
      </c>
      <c r="AI20" t="s">
        <v>1150</v>
      </c>
    </row>
    <row r="21" spans="2:35" x14ac:dyDescent="0.3">
      <c r="B21" t="s">
        <v>171</v>
      </c>
      <c r="D21" t="s">
        <v>225</v>
      </c>
      <c r="E21" t="s">
        <v>322</v>
      </c>
      <c r="G21" t="s">
        <v>373</v>
      </c>
      <c r="I21" t="s">
        <v>429</v>
      </c>
      <c r="K21" t="s">
        <v>466</v>
      </c>
      <c r="L21" t="s">
        <v>493</v>
      </c>
      <c r="M21" t="s">
        <v>119</v>
      </c>
      <c r="N21" t="s">
        <v>979</v>
      </c>
      <c r="O21" t="s">
        <v>1075</v>
      </c>
      <c r="P21" t="s">
        <v>1110</v>
      </c>
      <c r="Q21" t="s">
        <v>686</v>
      </c>
      <c r="S21" t="s">
        <v>816</v>
      </c>
      <c r="U21" t="s">
        <v>863</v>
      </c>
      <c r="W21" t="s">
        <v>892</v>
      </c>
      <c r="X21" t="s">
        <v>913</v>
      </c>
      <c r="AA21" t="s">
        <v>1177</v>
      </c>
      <c r="AI21" t="s">
        <v>1259</v>
      </c>
    </row>
    <row r="22" spans="2:35" x14ac:dyDescent="0.3">
      <c r="B22" t="s">
        <v>172</v>
      </c>
      <c r="D22" t="s">
        <v>226</v>
      </c>
      <c r="E22" t="s">
        <v>323</v>
      </c>
      <c r="G22" t="s">
        <v>374</v>
      </c>
      <c r="I22" t="s">
        <v>430</v>
      </c>
      <c r="K22" t="s">
        <v>467</v>
      </c>
      <c r="L22" t="s">
        <v>494</v>
      </c>
      <c r="M22" t="s">
        <v>662</v>
      </c>
      <c r="N22" t="s">
        <v>980</v>
      </c>
      <c r="O22" t="s">
        <v>1076</v>
      </c>
      <c r="P22" t="s">
        <v>1111</v>
      </c>
      <c r="Q22" t="s">
        <v>687</v>
      </c>
      <c r="S22" t="s">
        <v>817</v>
      </c>
      <c r="X22" t="s">
        <v>914</v>
      </c>
      <c r="AA22" t="s">
        <v>1178</v>
      </c>
    </row>
    <row r="23" spans="2:35" x14ac:dyDescent="0.3">
      <c r="B23" t="s">
        <v>173</v>
      </c>
      <c r="D23" t="s">
        <v>227</v>
      </c>
      <c r="E23" t="s">
        <v>324</v>
      </c>
      <c r="G23" t="s">
        <v>375</v>
      </c>
      <c r="I23" t="s">
        <v>431</v>
      </c>
      <c r="K23" t="s">
        <v>468</v>
      </c>
      <c r="L23" t="s">
        <v>495</v>
      </c>
      <c r="M23" t="s">
        <v>608</v>
      </c>
      <c r="N23" t="s">
        <v>981</v>
      </c>
      <c r="O23" t="s">
        <v>1077</v>
      </c>
      <c r="P23" t="s">
        <v>1112</v>
      </c>
      <c r="Q23" t="s">
        <v>688</v>
      </c>
      <c r="S23" t="s">
        <v>818</v>
      </c>
      <c r="X23" t="s">
        <v>915</v>
      </c>
      <c r="AA23" t="s">
        <v>1181</v>
      </c>
    </row>
    <row r="24" spans="2:35" x14ac:dyDescent="0.3">
      <c r="B24" t="s">
        <v>174</v>
      </c>
      <c r="D24" t="s">
        <v>228</v>
      </c>
      <c r="E24" t="s">
        <v>325</v>
      </c>
      <c r="G24" t="s">
        <v>376</v>
      </c>
      <c r="I24" t="s">
        <v>432</v>
      </c>
      <c r="K24" t="s">
        <v>469</v>
      </c>
      <c r="L24" t="s">
        <v>496</v>
      </c>
      <c r="M24" t="s">
        <v>663</v>
      </c>
      <c r="N24" t="s">
        <v>982</v>
      </c>
      <c r="O24" t="s">
        <v>1078</v>
      </c>
      <c r="P24" t="s">
        <v>1113</v>
      </c>
      <c r="Q24" t="s">
        <v>689</v>
      </c>
      <c r="S24" t="s">
        <v>819</v>
      </c>
      <c r="X24" t="s">
        <v>916</v>
      </c>
      <c r="AA24" t="s">
        <v>1165</v>
      </c>
    </row>
    <row r="25" spans="2:35" x14ac:dyDescent="0.3">
      <c r="B25" t="s">
        <v>175</v>
      </c>
      <c r="D25" t="s">
        <v>229</v>
      </c>
      <c r="E25" t="s">
        <v>326</v>
      </c>
      <c r="G25" t="s">
        <v>377</v>
      </c>
      <c r="I25" t="s">
        <v>433</v>
      </c>
      <c r="K25" t="s">
        <v>470</v>
      </c>
      <c r="L25" t="s">
        <v>497</v>
      </c>
      <c r="N25" t="s">
        <v>983</v>
      </c>
      <c r="O25" t="s">
        <v>1079</v>
      </c>
      <c r="P25" t="s">
        <v>1114</v>
      </c>
      <c r="Q25" t="s">
        <v>690</v>
      </c>
      <c r="S25" t="s">
        <v>820</v>
      </c>
      <c r="X25" t="s">
        <v>917</v>
      </c>
      <c r="AA25" t="s">
        <v>1185</v>
      </c>
    </row>
    <row r="26" spans="2:35" x14ac:dyDescent="0.3">
      <c r="B26" t="s">
        <v>176</v>
      </c>
      <c r="D26" t="s">
        <v>230</v>
      </c>
      <c r="E26" t="s">
        <v>258</v>
      </c>
      <c r="G26" t="s">
        <v>378</v>
      </c>
      <c r="I26" t="s">
        <v>434</v>
      </c>
      <c r="K26" t="s">
        <v>195</v>
      </c>
      <c r="L26" t="s">
        <v>498</v>
      </c>
      <c r="N26" t="s">
        <v>984</v>
      </c>
      <c r="O26" t="s">
        <v>1080</v>
      </c>
      <c r="P26" t="s">
        <v>1115</v>
      </c>
      <c r="Q26" t="s">
        <v>691</v>
      </c>
      <c r="S26" t="s">
        <v>821</v>
      </c>
      <c r="X26" t="s">
        <v>918</v>
      </c>
      <c r="AA26" t="s">
        <v>196</v>
      </c>
    </row>
    <row r="27" spans="2:35" x14ac:dyDescent="0.3">
      <c r="B27" t="s">
        <v>177</v>
      </c>
      <c r="D27" t="s">
        <v>231</v>
      </c>
      <c r="E27" t="s">
        <v>327</v>
      </c>
      <c r="G27" t="s">
        <v>379</v>
      </c>
      <c r="I27" t="s">
        <v>435</v>
      </c>
      <c r="K27" t="s">
        <v>196</v>
      </c>
      <c r="L27" t="s">
        <v>499</v>
      </c>
      <c r="N27" t="s">
        <v>985</v>
      </c>
      <c r="O27" t="s">
        <v>1081</v>
      </c>
      <c r="P27" t="s">
        <v>1116</v>
      </c>
      <c r="Q27" t="s">
        <v>692</v>
      </c>
      <c r="S27" t="s">
        <v>822</v>
      </c>
      <c r="X27" t="s">
        <v>919</v>
      </c>
    </row>
    <row r="28" spans="2:35" x14ac:dyDescent="0.3">
      <c r="B28" t="s">
        <v>178</v>
      </c>
      <c r="D28" t="s">
        <v>232</v>
      </c>
      <c r="E28" t="s">
        <v>328</v>
      </c>
      <c r="G28" t="s">
        <v>380</v>
      </c>
      <c r="I28" t="s">
        <v>436</v>
      </c>
      <c r="K28" t="s">
        <v>471</v>
      </c>
      <c r="L28" t="s">
        <v>500</v>
      </c>
      <c r="N28" t="s">
        <v>986</v>
      </c>
      <c r="O28" t="s">
        <v>1082</v>
      </c>
      <c r="P28" t="s">
        <v>1117</v>
      </c>
      <c r="Q28" t="s">
        <v>693</v>
      </c>
      <c r="S28" t="s">
        <v>823</v>
      </c>
      <c r="X28" t="s">
        <v>920</v>
      </c>
    </row>
    <row r="29" spans="2:35" x14ac:dyDescent="0.3">
      <c r="B29" t="s">
        <v>179</v>
      </c>
      <c r="D29" t="s">
        <v>233</v>
      </c>
      <c r="E29" t="s">
        <v>329</v>
      </c>
      <c r="G29" t="s">
        <v>381</v>
      </c>
      <c r="I29" t="s">
        <v>437</v>
      </c>
      <c r="K29" t="s">
        <v>472</v>
      </c>
      <c r="L29" t="s">
        <v>501</v>
      </c>
      <c r="N29" t="s">
        <v>987</v>
      </c>
      <c r="O29" t="s">
        <v>1083</v>
      </c>
      <c r="P29" t="s">
        <v>1118</v>
      </c>
      <c r="Q29" t="s">
        <v>694</v>
      </c>
      <c r="S29" t="s">
        <v>824</v>
      </c>
      <c r="X29" t="s">
        <v>921</v>
      </c>
    </row>
    <row r="30" spans="2:35" x14ac:dyDescent="0.3">
      <c r="B30" t="s">
        <v>180</v>
      </c>
      <c r="D30" t="s">
        <v>234</v>
      </c>
      <c r="E30" t="s">
        <v>330</v>
      </c>
      <c r="G30" t="s">
        <v>382</v>
      </c>
      <c r="I30" t="s">
        <v>438</v>
      </c>
      <c r="K30" t="s">
        <v>473</v>
      </c>
      <c r="L30" t="s">
        <v>502</v>
      </c>
      <c r="N30" t="s">
        <v>988</v>
      </c>
      <c r="O30" t="s">
        <v>1084</v>
      </c>
      <c r="P30" t="s">
        <v>1119</v>
      </c>
      <c r="Q30" t="s">
        <v>695</v>
      </c>
      <c r="S30" t="s">
        <v>825</v>
      </c>
      <c r="X30" t="s">
        <v>922</v>
      </c>
    </row>
    <row r="31" spans="2:35" x14ac:dyDescent="0.3">
      <c r="B31" t="s">
        <v>181</v>
      </c>
      <c r="D31" t="s">
        <v>235</v>
      </c>
      <c r="E31" t="s">
        <v>331</v>
      </c>
      <c r="G31" t="s">
        <v>383</v>
      </c>
      <c r="I31" t="s">
        <v>439</v>
      </c>
      <c r="L31" t="s">
        <v>503</v>
      </c>
      <c r="N31" t="s">
        <v>989</v>
      </c>
      <c r="O31" t="s">
        <v>1085</v>
      </c>
      <c r="P31" t="s">
        <v>1120</v>
      </c>
      <c r="Q31" t="s">
        <v>696</v>
      </c>
      <c r="S31" t="s">
        <v>826</v>
      </c>
      <c r="X31" t="s">
        <v>923</v>
      </c>
    </row>
    <row r="32" spans="2:35" x14ac:dyDescent="0.3">
      <c r="B32" t="s">
        <v>182</v>
      </c>
      <c r="D32" t="s">
        <v>236</v>
      </c>
      <c r="E32" t="s">
        <v>332</v>
      </c>
      <c r="G32" t="s">
        <v>324</v>
      </c>
      <c r="I32" t="s">
        <v>440</v>
      </c>
      <c r="L32" t="s">
        <v>504</v>
      </c>
      <c r="N32" t="s">
        <v>990</v>
      </c>
      <c r="O32" t="s">
        <v>1086</v>
      </c>
      <c r="P32" t="s">
        <v>1121</v>
      </c>
      <c r="Q32" t="s">
        <v>697</v>
      </c>
      <c r="S32" t="s">
        <v>827</v>
      </c>
      <c r="X32" t="s">
        <v>924</v>
      </c>
    </row>
    <row r="33" spans="2:24" x14ac:dyDescent="0.3">
      <c r="B33" t="s">
        <v>183</v>
      </c>
      <c r="D33" t="s">
        <v>237</v>
      </c>
      <c r="E33" t="s">
        <v>333</v>
      </c>
      <c r="G33" t="s">
        <v>384</v>
      </c>
      <c r="I33" t="s">
        <v>441</v>
      </c>
      <c r="L33" t="s">
        <v>505</v>
      </c>
      <c r="N33" t="s">
        <v>991</v>
      </c>
      <c r="O33" t="s">
        <v>1087</v>
      </c>
      <c r="P33" t="s">
        <v>1122</v>
      </c>
      <c r="Q33" t="s">
        <v>698</v>
      </c>
      <c r="S33" t="s">
        <v>828</v>
      </c>
      <c r="X33" t="s">
        <v>925</v>
      </c>
    </row>
    <row r="34" spans="2:24" x14ac:dyDescent="0.3">
      <c r="B34" t="s">
        <v>184</v>
      </c>
      <c r="D34" t="s">
        <v>238</v>
      </c>
      <c r="E34" t="s">
        <v>334</v>
      </c>
      <c r="G34" t="s">
        <v>385</v>
      </c>
      <c r="I34" t="s">
        <v>442</v>
      </c>
      <c r="L34" t="s">
        <v>506</v>
      </c>
      <c r="N34" t="s">
        <v>992</v>
      </c>
      <c r="O34" t="s">
        <v>1088</v>
      </c>
      <c r="P34" t="s">
        <v>1123</v>
      </c>
      <c r="Q34" t="s">
        <v>699</v>
      </c>
      <c r="S34" t="s">
        <v>829</v>
      </c>
      <c r="X34" t="s">
        <v>926</v>
      </c>
    </row>
    <row r="35" spans="2:24" x14ac:dyDescent="0.3">
      <c r="B35" t="s">
        <v>185</v>
      </c>
      <c r="D35" t="s">
        <v>239</v>
      </c>
      <c r="E35" t="s">
        <v>335</v>
      </c>
      <c r="G35" t="s">
        <v>386</v>
      </c>
      <c r="I35" t="s">
        <v>195</v>
      </c>
      <c r="L35" t="s">
        <v>507</v>
      </c>
      <c r="N35" t="s">
        <v>993</v>
      </c>
      <c r="O35" t="s">
        <v>1089</v>
      </c>
      <c r="P35" t="s">
        <v>1124</v>
      </c>
      <c r="Q35" t="s">
        <v>700</v>
      </c>
      <c r="S35" t="s">
        <v>830</v>
      </c>
      <c r="X35" t="s">
        <v>927</v>
      </c>
    </row>
    <row r="36" spans="2:24" x14ac:dyDescent="0.3">
      <c r="B36" t="s">
        <v>186</v>
      </c>
      <c r="D36" t="s">
        <v>240</v>
      </c>
      <c r="E36" t="s">
        <v>336</v>
      </c>
      <c r="G36" t="s">
        <v>387</v>
      </c>
      <c r="I36" t="s">
        <v>196</v>
      </c>
      <c r="L36" t="s">
        <v>508</v>
      </c>
      <c r="N36" t="s">
        <v>994</v>
      </c>
      <c r="O36" t="s">
        <v>1090</v>
      </c>
      <c r="P36" t="s">
        <v>1125</v>
      </c>
      <c r="Q36" t="s">
        <v>701</v>
      </c>
      <c r="S36" t="s">
        <v>831</v>
      </c>
      <c r="X36" t="s">
        <v>928</v>
      </c>
    </row>
    <row r="37" spans="2:24" x14ac:dyDescent="0.3">
      <c r="B37" t="s">
        <v>187</v>
      </c>
      <c r="D37" t="s">
        <v>241</v>
      </c>
      <c r="E37" t="s">
        <v>337</v>
      </c>
      <c r="G37" t="s">
        <v>388</v>
      </c>
      <c r="L37" t="s">
        <v>509</v>
      </c>
      <c r="N37" t="s">
        <v>995</v>
      </c>
      <c r="P37" t="s">
        <v>1126</v>
      </c>
      <c r="Q37" t="s">
        <v>702</v>
      </c>
      <c r="X37" t="s">
        <v>929</v>
      </c>
    </row>
    <row r="38" spans="2:24" x14ac:dyDescent="0.3">
      <c r="B38" t="s">
        <v>188</v>
      </c>
      <c r="D38" t="s">
        <v>242</v>
      </c>
      <c r="E38" t="s">
        <v>338</v>
      </c>
      <c r="G38" t="s">
        <v>389</v>
      </c>
      <c r="L38" t="s">
        <v>510</v>
      </c>
      <c r="N38" t="s">
        <v>996</v>
      </c>
      <c r="P38" t="s">
        <v>1127</v>
      </c>
      <c r="Q38" t="s">
        <v>703</v>
      </c>
      <c r="X38" t="s">
        <v>930</v>
      </c>
    </row>
    <row r="39" spans="2:24" x14ac:dyDescent="0.3">
      <c r="B39" t="s">
        <v>189</v>
      </c>
      <c r="D39" t="s">
        <v>243</v>
      </c>
      <c r="E39" t="s">
        <v>339</v>
      </c>
      <c r="G39" t="s">
        <v>390</v>
      </c>
      <c r="L39" t="s">
        <v>511</v>
      </c>
      <c r="N39" t="s">
        <v>997</v>
      </c>
      <c r="P39" t="s">
        <v>1128</v>
      </c>
      <c r="Q39" t="s">
        <v>704</v>
      </c>
      <c r="X39" t="s">
        <v>931</v>
      </c>
    </row>
    <row r="40" spans="2:24" x14ac:dyDescent="0.3">
      <c r="B40" t="s">
        <v>190</v>
      </c>
      <c r="D40" t="s">
        <v>244</v>
      </c>
      <c r="E40" t="s">
        <v>340</v>
      </c>
      <c r="G40" t="s">
        <v>391</v>
      </c>
      <c r="L40" t="s">
        <v>512</v>
      </c>
      <c r="N40" t="s">
        <v>998</v>
      </c>
      <c r="P40" t="s">
        <v>1129</v>
      </c>
      <c r="Q40" t="s">
        <v>705</v>
      </c>
      <c r="X40" t="s">
        <v>932</v>
      </c>
    </row>
    <row r="41" spans="2:24" x14ac:dyDescent="0.3">
      <c r="B41" t="s">
        <v>191</v>
      </c>
      <c r="D41" t="s">
        <v>245</v>
      </c>
      <c r="E41" t="s">
        <v>195</v>
      </c>
      <c r="G41" t="s">
        <v>392</v>
      </c>
      <c r="L41" t="s">
        <v>513</v>
      </c>
      <c r="N41" t="s">
        <v>999</v>
      </c>
      <c r="P41" t="s">
        <v>1130</v>
      </c>
      <c r="Q41" t="s">
        <v>706</v>
      </c>
      <c r="X41" t="s">
        <v>933</v>
      </c>
    </row>
    <row r="42" spans="2:24" x14ac:dyDescent="0.3">
      <c r="B42" t="s">
        <v>192</v>
      </c>
      <c r="D42" t="s">
        <v>246</v>
      </c>
      <c r="E42" t="s">
        <v>196</v>
      </c>
      <c r="G42" t="s">
        <v>195</v>
      </c>
      <c r="L42" t="s">
        <v>514</v>
      </c>
      <c r="N42" t="s">
        <v>1000</v>
      </c>
      <c r="P42" t="s">
        <v>1131</v>
      </c>
      <c r="Q42" t="s">
        <v>707</v>
      </c>
      <c r="X42" t="s">
        <v>934</v>
      </c>
    </row>
    <row r="43" spans="2:24" x14ac:dyDescent="0.3">
      <c r="B43" t="s">
        <v>193</v>
      </c>
      <c r="D43" t="s">
        <v>247</v>
      </c>
      <c r="G43" t="s">
        <v>196</v>
      </c>
      <c r="L43" t="s">
        <v>515</v>
      </c>
      <c r="N43" t="s">
        <v>1001</v>
      </c>
      <c r="P43" t="s">
        <v>1132</v>
      </c>
      <c r="Q43" t="s">
        <v>708</v>
      </c>
      <c r="X43" t="s">
        <v>935</v>
      </c>
    </row>
    <row r="44" spans="2:24" x14ac:dyDescent="0.3">
      <c r="B44" t="s">
        <v>194</v>
      </c>
      <c r="D44" t="s">
        <v>248</v>
      </c>
      <c r="G44" t="s">
        <v>393</v>
      </c>
      <c r="L44" t="s">
        <v>516</v>
      </c>
      <c r="N44" t="s">
        <v>1002</v>
      </c>
      <c r="P44" t="s">
        <v>1133</v>
      </c>
      <c r="Q44" t="s">
        <v>709</v>
      </c>
      <c r="X44" t="s">
        <v>936</v>
      </c>
    </row>
    <row r="45" spans="2:24" x14ac:dyDescent="0.3">
      <c r="B45" t="s">
        <v>195</v>
      </c>
      <c r="D45" t="s">
        <v>249</v>
      </c>
      <c r="G45" t="s">
        <v>394</v>
      </c>
      <c r="L45" t="s">
        <v>517</v>
      </c>
      <c r="N45" t="s">
        <v>1003</v>
      </c>
      <c r="P45" t="s">
        <v>1134</v>
      </c>
      <c r="Q45" t="s">
        <v>710</v>
      </c>
      <c r="X45" t="s">
        <v>937</v>
      </c>
    </row>
    <row r="46" spans="2:24" x14ac:dyDescent="0.3">
      <c r="B46" t="s">
        <v>196</v>
      </c>
      <c r="D46" t="s">
        <v>250</v>
      </c>
      <c r="G46" t="s">
        <v>395</v>
      </c>
      <c r="L46" t="s">
        <v>518</v>
      </c>
      <c r="N46" t="s">
        <v>1004</v>
      </c>
      <c r="P46" t="s">
        <v>1135</v>
      </c>
      <c r="Q46" t="s">
        <v>711</v>
      </c>
      <c r="X46" t="s">
        <v>938</v>
      </c>
    </row>
    <row r="47" spans="2:24" x14ac:dyDescent="0.3">
      <c r="D47" t="s">
        <v>251</v>
      </c>
      <c r="L47" t="s">
        <v>519</v>
      </c>
      <c r="N47" t="s">
        <v>1005</v>
      </c>
      <c r="P47" t="s">
        <v>1136</v>
      </c>
      <c r="Q47" t="s">
        <v>712</v>
      </c>
      <c r="X47" t="s">
        <v>939</v>
      </c>
    </row>
    <row r="48" spans="2:24" x14ac:dyDescent="0.3">
      <c r="D48" t="s">
        <v>252</v>
      </c>
      <c r="L48" t="s">
        <v>520</v>
      </c>
      <c r="N48" t="s">
        <v>1006</v>
      </c>
      <c r="P48" t="s">
        <v>1137</v>
      </c>
      <c r="Q48" t="s">
        <v>713</v>
      </c>
      <c r="X48" t="s">
        <v>940</v>
      </c>
    </row>
    <row r="49" spans="4:24" x14ac:dyDescent="0.3">
      <c r="D49" t="s">
        <v>253</v>
      </c>
      <c r="L49" t="s">
        <v>521</v>
      </c>
      <c r="N49" t="s">
        <v>1007</v>
      </c>
      <c r="P49" t="s">
        <v>1138</v>
      </c>
      <c r="Q49" t="s">
        <v>714</v>
      </c>
      <c r="X49" t="s">
        <v>941</v>
      </c>
    </row>
    <row r="50" spans="4:24" x14ac:dyDescent="0.3">
      <c r="D50" t="s">
        <v>254</v>
      </c>
      <c r="L50" t="s">
        <v>522</v>
      </c>
      <c r="N50" t="s">
        <v>1008</v>
      </c>
      <c r="P50" t="s">
        <v>1139</v>
      </c>
      <c r="Q50" t="s">
        <v>715</v>
      </c>
      <c r="X50" t="s">
        <v>942</v>
      </c>
    </row>
    <row r="51" spans="4:24" x14ac:dyDescent="0.3">
      <c r="D51" t="s">
        <v>255</v>
      </c>
      <c r="L51" t="s">
        <v>523</v>
      </c>
      <c r="N51" t="s">
        <v>1009</v>
      </c>
      <c r="P51" t="s">
        <v>1140</v>
      </c>
      <c r="Q51" t="s">
        <v>716</v>
      </c>
      <c r="X51" t="s">
        <v>943</v>
      </c>
    </row>
    <row r="52" spans="4:24" x14ac:dyDescent="0.3">
      <c r="D52" t="s">
        <v>256</v>
      </c>
      <c r="L52" t="s">
        <v>524</v>
      </c>
      <c r="N52" t="s">
        <v>1010</v>
      </c>
      <c r="Q52" t="s">
        <v>717</v>
      </c>
      <c r="X52" t="s">
        <v>944</v>
      </c>
    </row>
    <row r="53" spans="4:24" x14ac:dyDescent="0.3">
      <c r="D53" t="s">
        <v>257</v>
      </c>
      <c r="L53" t="s">
        <v>525</v>
      </c>
      <c r="N53" t="s">
        <v>1011</v>
      </c>
      <c r="Q53" t="s">
        <v>718</v>
      </c>
      <c r="X53" t="s">
        <v>945</v>
      </c>
    </row>
    <row r="54" spans="4:24" x14ac:dyDescent="0.3">
      <c r="D54" t="s">
        <v>258</v>
      </c>
      <c r="L54" t="s">
        <v>526</v>
      </c>
      <c r="N54" t="s">
        <v>1012</v>
      </c>
      <c r="Q54" t="s">
        <v>719</v>
      </c>
      <c r="X54" t="s">
        <v>946</v>
      </c>
    </row>
    <row r="55" spans="4:24" x14ac:dyDescent="0.3">
      <c r="D55" t="s">
        <v>259</v>
      </c>
      <c r="L55" t="s">
        <v>527</v>
      </c>
      <c r="N55" t="s">
        <v>1013</v>
      </c>
      <c r="Q55" t="s">
        <v>720</v>
      </c>
      <c r="X55" t="s">
        <v>947</v>
      </c>
    </row>
    <row r="56" spans="4:24" x14ac:dyDescent="0.3">
      <c r="D56" t="s">
        <v>260</v>
      </c>
      <c r="L56" t="s">
        <v>528</v>
      </c>
      <c r="N56" t="s">
        <v>1014</v>
      </c>
      <c r="Q56" t="s">
        <v>721</v>
      </c>
      <c r="X56" t="s">
        <v>948</v>
      </c>
    </row>
    <row r="57" spans="4:24" x14ac:dyDescent="0.3">
      <c r="D57" t="s">
        <v>261</v>
      </c>
      <c r="L57" t="s">
        <v>529</v>
      </c>
      <c r="N57" t="s">
        <v>1015</v>
      </c>
      <c r="Q57" t="s">
        <v>722</v>
      </c>
      <c r="X57" t="s">
        <v>949</v>
      </c>
    </row>
    <row r="58" spans="4:24" x14ac:dyDescent="0.3">
      <c r="D58" t="s">
        <v>262</v>
      </c>
      <c r="L58" t="s">
        <v>530</v>
      </c>
      <c r="N58" t="s">
        <v>1016</v>
      </c>
      <c r="Q58" t="s">
        <v>723</v>
      </c>
      <c r="X58" t="s">
        <v>950</v>
      </c>
    </row>
    <row r="59" spans="4:24" x14ac:dyDescent="0.3">
      <c r="D59" t="s">
        <v>263</v>
      </c>
      <c r="L59" t="s">
        <v>531</v>
      </c>
      <c r="N59" t="s">
        <v>1017</v>
      </c>
      <c r="Q59" t="s">
        <v>724</v>
      </c>
      <c r="X59" t="s">
        <v>951</v>
      </c>
    </row>
    <row r="60" spans="4:24" x14ac:dyDescent="0.3">
      <c r="D60" t="s">
        <v>264</v>
      </c>
      <c r="L60" t="s">
        <v>532</v>
      </c>
      <c r="N60" t="s">
        <v>1018</v>
      </c>
      <c r="Q60" t="s">
        <v>725</v>
      </c>
      <c r="X60" t="s">
        <v>952</v>
      </c>
    </row>
    <row r="61" spans="4:24" x14ac:dyDescent="0.3">
      <c r="D61" t="s">
        <v>265</v>
      </c>
      <c r="L61" t="s">
        <v>533</v>
      </c>
      <c r="N61" t="s">
        <v>1019</v>
      </c>
      <c r="Q61" t="s">
        <v>726</v>
      </c>
      <c r="X61" t="s">
        <v>953</v>
      </c>
    </row>
    <row r="62" spans="4:24" x14ac:dyDescent="0.3">
      <c r="D62" t="s">
        <v>266</v>
      </c>
      <c r="L62" t="s">
        <v>534</v>
      </c>
      <c r="N62" t="s">
        <v>1020</v>
      </c>
      <c r="Q62" t="s">
        <v>727</v>
      </c>
      <c r="X62" t="s">
        <v>954</v>
      </c>
    </row>
    <row r="63" spans="4:24" x14ac:dyDescent="0.3">
      <c r="D63" t="s">
        <v>267</v>
      </c>
      <c r="L63" t="s">
        <v>535</v>
      </c>
      <c r="N63" t="s">
        <v>1021</v>
      </c>
      <c r="Q63" t="s">
        <v>728</v>
      </c>
      <c r="X63" t="s">
        <v>955</v>
      </c>
    </row>
    <row r="64" spans="4:24" x14ac:dyDescent="0.3">
      <c r="D64" t="s">
        <v>268</v>
      </c>
      <c r="L64" t="s">
        <v>536</v>
      </c>
      <c r="N64" t="s">
        <v>1022</v>
      </c>
      <c r="Q64" t="s">
        <v>729</v>
      </c>
      <c r="X64" t="s">
        <v>956</v>
      </c>
    </row>
    <row r="65" spans="4:24" x14ac:dyDescent="0.3">
      <c r="D65" t="s">
        <v>269</v>
      </c>
      <c r="L65" t="s">
        <v>537</v>
      </c>
      <c r="N65" t="s">
        <v>1023</v>
      </c>
      <c r="Q65" t="s">
        <v>730</v>
      </c>
      <c r="X65" t="s">
        <v>957</v>
      </c>
    </row>
    <row r="66" spans="4:24" x14ac:dyDescent="0.3">
      <c r="D66" t="s">
        <v>270</v>
      </c>
      <c r="L66" t="s">
        <v>193</v>
      </c>
      <c r="N66" t="s">
        <v>1024</v>
      </c>
      <c r="Q66" t="s">
        <v>731</v>
      </c>
      <c r="X66" t="s">
        <v>958</v>
      </c>
    </row>
    <row r="67" spans="4:24" x14ac:dyDescent="0.3">
      <c r="D67" t="s">
        <v>271</v>
      </c>
      <c r="L67" t="s">
        <v>538</v>
      </c>
      <c r="N67" t="s">
        <v>1025</v>
      </c>
      <c r="Q67" t="s">
        <v>732</v>
      </c>
      <c r="X67" t="s">
        <v>959</v>
      </c>
    </row>
    <row r="68" spans="4:24" x14ac:dyDescent="0.3">
      <c r="D68" t="s">
        <v>272</v>
      </c>
      <c r="L68" t="s">
        <v>539</v>
      </c>
      <c r="N68" t="s">
        <v>1026</v>
      </c>
      <c r="Q68" t="s">
        <v>733</v>
      </c>
    </row>
    <row r="69" spans="4:24" x14ac:dyDescent="0.3">
      <c r="D69" t="s">
        <v>273</v>
      </c>
      <c r="L69" t="s">
        <v>540</v>
      </c>
      <c r="N69" t="s">
        <v>1027</v>
      </c>
      <c r="Q69" t="s">
        <v>734</v>
      </c>
    </row>
    <row r="70" spans="4:24" x14ac:dyDescent="0.3">
      <c r="D70" t="s">
        <v>274</v>
      </c>
      <c r="L70" t="s">
        <v>541</v>
      </c>
      <c r="N70" t="s">
        <v>1028</v>
      </c>
      <c r="Q70" t="s">
        <v>735</v>
      </c>
    </row>
    <row r="71" spans="4:24" x14ac:dyDescent="0.3">
      <c r="D71" t="s">
        <v>195</v>
      </c>
      <c r="L71" t="s">
        <v>542</v>
      </c>
      <c r="N71" t="s">
        <v>1029</v>
      </c>
      <c r="Q71" t="s">
        <v>736</v>
      </c>
    </row>
    <row r="72" spans="4:24" x14ac:dyDescent="0.3">
      <c r="D72" t="s">
        <v>196</v>
      </c>
      <c r="L72" t="s">
        <v>543</v>
      </c>
      <c r="N72" t="s">
        <v>1030</v>
      </c>
      <c r="Q72" t="s">
        <v>737</v>
      </c>
    </row>
    <row r="73" spans="4:24" x14ac:dyDescent="0.3">
      <c r="D73" t="s">
        <v>275</v>
      </c>
      <c r="L73" t="s">
        <v>544</v>
      </c>
      <c r="N73" t="s">
        <v>1031</v>
      </c>
      <c r="Q73" t="s">
        <v>738</v>
      </c>
    </row>
    <row r="74" spans="4:24" x14ac:dyDescent="0.3">
      <c r="D74" t="s">
        <v>276</v>
      </c>
      <c r="L74" t="s">
        <v>545</v>
      </c>
      <c r="N74" t="s">
        <v>1032</v>
      </c>
      <c r="Q74" t="s">
        <v>739</v>
      </c>
    </row>
    <row r="75" spans="4:24" x14ac:dyDescent="0.3">
      <c r="D75" t="s">
        <v>277</v>
      </c>
      <c r="L75" t="s">
        <v>546</v>
      </c>
      <c r="N75" t="s">
        <v>1033</v>
      </c>
      <c r="Q75" t="s">
        <v>740</v>
      </c>
    </row>
    <row r="76" spans="4:24" x14ac:dyDescent="0.3">
      <c r="D76" t="s">
        <v>278</v>
      </c>
      <c r="L76" t="s">
        <v>547</v>
      </c>
      <c r="N76" t="s">
        <v>1034</v>
      </c>
      <c r="Q76" t="s">
        <v>741</v>
      </c>
    </row>
    <row r="77" spans="4:24" x14ac:dyDescent="0.3">
      <c r="D77" t="s">
        <v>279</v>
      </c>
      <c r="L77" t="s">
        <v>548</v>
      </c>
      <c r="N77" t="s">
        <v>1035</v>
      </c>
      <c r="Q77" t="s">
        <v>742</v>
      </c>
    </row>
    <row r="78" spans="4:24" x14ac:dyDescent="0.3">
      <c r="D78" t="s">
        <v>280</v>
      </c>
      <c r="L78" t="s">
        <v>549</v>
      </c>
      <c r="N78" t="s">
        <v>1036</v>
      </c>
      <c r="Q78" t="s">
        <v>743</v>
      </c>
    </row>
    <row r="79" spans="4:24" x14ac:dyDescent="0.3">
      <c r="D79" t="s">
        <v>281</v>
      </c>
      <c r="L79" t="s">
        <v>550</v>
      </c>
      <c r="N79" t="s">
        <v>1037</v>
      </c>
      <c r="Q79" t="s">
        <v>744</v>
      </c>
    </row>
    <row r="80" spans="4:24" x14ac:dyDescent="0.3">
      <c r="D80" t="s">
        <v>282</v>
      </c>
      <c r="L80" t="s">
        <v>551</v>
      </c>
      <c r="N80" t="s">
        <v>1038</v>
      </c>
      <c r="Q80" t="s">
        <v>745</v>
      </c>
    </row>
    <row r="81" spans="4:17" x14ac:dyDescent="0.3">
      <c r="D81" t="s">
        <v>283</v>
      </c>
      <c r="L81" t="s">
        <v>552</v>
      </c>
      <c r="N81" t="s">
        <v>1039</v>
      </c>
      <c r="Q81" t="s">
        <v>746</v>
      </c>
    </row>
    <row r="82" spans="4:17" x14ac:dyDescent="0.3">
      <c r="D82" t="s">
        <v>284</v>
      </c>
      <c r="L82" t="s">
        <v>553</v>
      </c>
      <c r="N82" t="s">
        <v>1040</v>
      </c>
      <c r="Q82" t="s">
        <v>747</v>
      </c>
    </row>
    <row r="83" spans="4:17" x14ac:dyDescent="0.3">
      <c r="D83" t="s">
        <v>285</v>
      </c>
      <c r="L83" t="s">
        <v>554</v>
      </c>
      <c r="N83" t="s">
        <v>1041</v>
      </c>
      <c r="Q83" t="s">
        <v>748</v>
      </c>
    </row>
    <row r="84" spans="4:17" x14ac:dyDescent="0.3">
      <c r="D84" t="s">
        <v>286</v>
      </c>
      <c r="L84" t="s">
        <v>555</v>
      </c>
      <c r="N84" t="s">
        <v>1042</v>
      </c>
      <c r="Q84" t="s">
        <v>749</v>
      </c>
    </row>
    <row r="85" spans="4:17" x14ac:dyDescent="0.3">
      <c r="D85" t="s">
        <v>287</v>
      </c>
      <c r="L85" t="s">
        <v>556</v>
      </c>
      <c r="N85" t="s">
        <v>1043</v>
      </c>
      <c r="Q85" t="s">
        <v>750</v>
      </c>
    </row>
    <row r="86" spans="4:17" x14ac:dyDescent="0.3">
      <c r="D86" t="s">
        <v>288</v>
      </c>
      <c r="L86" t="s">
        <v>557</v>
      </c>
      <c r="N86" t="s">
        <v>1044</v>
      </c>
      <c r="Q86" t="s">
        <v>751</v>
      </c>
    </row>
    <row r="87" spans="4:17" x14ac:dyDescent="0.3">
      <c r="D87" t="s">
        <v>289</v>
      </c>
      <c r="L87" t="s">
        <v>558</v>
      </c>
      <c r="N87" t="s">
        <v>1045</v>
      </c>
      <c r="Q87" t="s">
        <v>752</v>
      </c>
    </row>
    <row r="88" spans="4:17" x14ac:dyDescent="0.3">
      <c r="D88" t="s">
        <v>290</v>
      </c>
      <c r="L88" t="s">
        <v>559</v>
      </c>
      <c r="N88" t="s">
        <v>1046</v>
      </c>
      <c r="Q88" t="s">
        <v>753</v>
      </c>
    </row>
    <row r="89" spans="4:17" x14ac:dyDescent="0.3">
      <c r="D89" t="s">
        <v>291</v>
      </c>
      <c r="L89" t="s">
        <v>560</v>
      </c>
      <c r="N89" t="s">
        <v>1047</v>
      </c>
      <c r="Q89" t="s">
        <v>754</v>
      </c>
    </row>
    <row r="90" spans="4:17" x14ac:dyDescent="0.3">
      <c r="D90" t="s">
        <v>292</v>
      </c>
      <c r="L90" t="s">
        <v>561</v>
      </c>
      <c r="N90" t="s">
        <v>1048</v>
      </c>
      <c r="Q90" t="s">
        <v>755</v>
      </c>
    </row>
    <row r="91" spans="4:17" x14ac:dyDescent="0.3">
      <c r="D91" t="s">
        <v>293</v>
      </c>
      <c r="L91" t="s">
        <v>562</v>
      </c>
      <c r="N91" t="s">
        <v>1049</v>
      </c>
      <c r="Q91" t="s">
        <v>756</v>
      </c>
    </row>
    <row r="92" spans="4:17" x14ac:dyDescent="0.3">
      <c r="D92" t="s">
        <v>294</v>
      </c>
      <c r="L92" t="s">
        <v>563</v>
      </c>
      <c r="N92" t="s">
        <v>1050</v>
      </c>
      <c r="Q92" t="s">
        <v>757</v>
      </c>
    </row>
    <row r="93" spans="4:17" x14ac:dyDescent="0.3">
      <c r="D93" t="s">
        <v>295</v>
      </c>
      <c r="L93" t="s">
        <v>564</v>
      </c>
      <c r="N93" t="s">
        <v>1051</v>
      </c>
      <c r="Q93" t="s">
        <v>758</v>
      </c>
    </row>
    <row r="94" spans="4:17" x14ac:dyDescent="0.3">
      <c r="D94" t="s">
        <v>296</v>
      </c>
      <c r="L94" t="s">
        <v>565</v>
      </c>
      <c r="N94" t="s">
        <v>1052</v>
      </c>
      <c r="Q94" t="s">
        <v>759</v>
      </c>
    </row>
    <row r="95" spans="4:17" x14ac:dyDescent="0.3">
      <c r="D95" t="s">
        <v>297</v>
      </c>
      <c r="L95" t="s">
        <v>566</v>
      </c>
      <c r="N95" t="s">
        <v>1053</v>
      </c>
      <c r="Q95" t="s">
        <v>760</v>
      </c>
    </row>
    <row r="96" spans="4:17" x14ac:dyDescent="0.3">
      <c r="D96" t="s">
        <v>298</v>
      </c>
      <c r="L96" t="s">
        <v>567</v>
      </c>
      <c r="N96" t="s">
        <v>1054</v>
      </c>
      <c r="Q96" t="s">
        <v>761</v>
      </c>
    </row>
    <row r="97" spans="4:17" x14ac:dyDescent="0.3">
      <c r="D97" t="s">
        <v>299</v>
      </c>
      <c r="L97" t="s">
        <v>568</v>
      </c>
      <c r="N97" t="s">
        <v>1055</v>
      </c>
      <c r="Q97" t="s">
        <v>762</v>
      </c>
    </row>
    <row r="98" spans="4:17" x14ac:dyDescent="0.3">
      <c r="D98" t="s">
        <v>300</v>
      </c>
      <c r="L98" t="s">
        <v>569</v>
      </c>
      <c r="Q98" t="s">
        <v>763</v>
      </c>
    </row>
    <row r="99" spans="4:17" x14ac:dyDescent="0.3">
      <c r="D99" t="s">
        <v>301</v>
      </c>
      <c r="L99" t="s">
        <v>570</v>
      </c>
      <c r="Q99" t="s">
        <v>764</v>
      </c>
    </row>
    <row r="100" spans="4:17" x14ac:dyDescent="0.3">
      <c r="D100" t="s">
        <v>302</v>
      </c>
      <c r="L100" t="s">
        <v>571</v>
      </c>
      <c r="Q100" t="s">
        <v>765</v>
      </c>
    </row>
    <row r="101" spans="4:17" x14ac:dyDescent="0.3">
      <c r="L101" t="s">
        <v>572</v>
      </c>
      <c r="Q101" t="s">
        <v>766</v>
      </c>
    </row>
    <row r="102" spans="4:17" x14ac:dyDescent="0.3">
      <c r="L102" t="s">
        <v>573</v>
      </c>
      <c r="Q102" t="s">
        <v>767</v>
      </c>
    </row>
    <row r="103" spans="4:17" x14ac:dyDescent="0.3">
      <c r="L103" t="s">
        <v>574</v>
      </c>
      <c r="Q103" t="s">
        <v>768</v>
      </c>
    </row>
    <row r="104" spans="4:17" x14ac:dyDescent="0.3">
      <c r="L104" t="s">
        <v>575</v>
      </c>
      <c r="Q104" t="s">
        <v>769</v>
      </c>
    </row>
    <row r="105" spans="4:17" x14ac:dyDescent="0.3">
      <c r="L105" t="s">
        <v>576</v>
      </c>
      <c r="Q105" t="s">
        <v>770</v>
      </c>
    </row>
    <row r="106" spans="4:17" x14ac:dyDescent="0.3">
      <c r="L106" t="s">
        <v>577</v>
      </c>
      <c r="Q106" t="s">
        <v>771</v>
      </c>
    </row>
    <row r="107" spans="4:17" x14ac:dyDescent="0.3">
      <c r="L107" t="s">
        <v>578</v>
      </c>
      <c r="Q107" t="s">
        <v>772</v>
      </c>
    </row>
    <row r="108" spans="4:17" x14ac:dyDescent="0.3">
      <c r="L108" t="s">
        <v>579</v>
      </c>
      <c r="Q108" t="s">
        <v>773</v>
      </c>
    </row>
    <row r="109" spans="4:17" x14ac:dyDescent="0.3">
      <c r="L109" t="s">
        <v>580</v>
      </c>
      <c r="Q109" t="s">
        <v>774</v>
      </c>
    </row>
    <row r="110" spans="4:17" x14ac:dyDescent="0.3">
      <c r="L110" t="s">
        <v>581</v>
      </c>
      <c r="Q110" t="s">
        <v>775</v>
      </c>
    </row>
    <row r="111" spans="4:17" x14ac:dyDescent="0.3">
      <c r="L111" t="s">
        <v>582</v>
      </c>
      <c r="Q111" t="s">
        <v>776</v>
      </c>
    </row>
    <row r="112" spans="4:17" x14ac:dyDescent="0.3">
      <c r="L112" t="s">
        <v>583</v>
      </c>
      <c r="Q112" t="s">
        <v>777</v>
      </c>
    </row>
    <row r="113" spans="12:17" x14ac:dyDescent="0.3">
      <c r="L113" t="s">
        <v>584</v>
      </c>
      <c r="Q113" t="s">
        <v>778</v>
      </c>
    </row>
    <row r="114" spans="12:17" x14ac:dyDescent="0.3">
      <c r="L114" t="s">
        <v>585</v>
      </c>
      <c r="Q114" t="s">
        <v>779</v>
      </c>
    </row>
    <row r="115" spans="12:17" x14ac:dyDescent="0.3">
      <c r="L115" t="s">
        <v>586</v>
      </c>
      <c r="Q115" t="s">
        <v>780</v>
      </c>
    </row>
    <row r="116" spans="12:17" x14ac:dyDescent="0.3">
      <c r="L116" t="s">
        <v>587</v>
      </c>
      <c r="Q116" t="s">
        <v>781</v>
      </c>
    </row>
    <row r="117" spans="12:17" x14ac:dyDescent="0.3">
      <c r="L117" t="s">
        <v>588</v>
      </c>
      <c r="Q117" t="s">
        <v>782</v>
      </c>
    </row>
    <row r="118" spans="12:17" x14ac:dyDescent="0.3">
      <c r="L118" t="s">
        <v>589</v>
      </c>
      <c r="Q118" t="s">
        <v>783</v>
      </c>
    </row>
    <row r="119" spans="12:17" x14ac:dyDescent="0.3">
      <c r="L119" t="s">
        <v>184</v>
      </c>
      <c r="Q119" t="s">
        <v>784</v>
      </c>
    </row>
    <row r="120" spans="12:17" x14ac:dyDescent="0.3">
      <c r="L120" t="s">
        <v>590</v>
      </c>
      <c r="Q120" t="s">
        <v>785</v>
      </c>
    </row>
    <row r="121" spans="12:17" x14ac:dyDescent="0.3">
      <c r="L121" t="s">
        <v>591</v>
      </c>
      <c r="Q121" t="s">
        <v>786</v>
      </c>
    </row>
    <row r="122" spans="12:17" x14ac:dyDescent="0.3">
      <c r="L122" t="s">
        <v>592</v>
      </c>
      <c r="Q122" t="s">
        <v>787</v>
      </c>
    </row>
    <row r="123" spans="12:17" x14ac:dyDescent="0.3">
      <c r="L123" t="s">
        <v>593</v>
      </c>
      <c r="Q123" t="s">
        <v>788</v>
      </c>
    </row>
    <row r="124" spans="12:17" x14ac:dyDescent="0.3">
      <c r="L124" t="s">
        <v>594</v>
      </c>
    </row>
    <row r="125" spans="12:17" x14ac:dyDescent="0.3">
      <c r="L125" t="s">
        <v>595</v>
      </c>
    </row>
    <row r="126" spans="12:17" x14ac:dyDescent="0.3">
      <c r="L126" t="s">
        <v>596</v>
      </c>
    </row>
    <row r="127" spans="12:17" x14ac:dyDescent="0.3">
      <c r="L127" t="s">
        <v>597</v>
      </c>
    </row>
    <row r="128" spans="12:17" x14ac:dyDescent="0.3">
      <c r="L128" t="s">
        <v>598</v>
      </c>
    </row>
    <row r="129" spans="12:12" x14ac:dyDescent="0.3">
      <c r="L129" t="s">
        <v>599</v>
      </c>
    </row>
    <row r="130" spans="12:12" x14ac:dyDescent="0.3">
      <c r="L130" t="s">
        <v>600</v>
      </c>
    </row>
    <row r="131" spans="12:12" x14ac:dyDescent="0.3">
      <c r="L131" t="s">
        <v>601</v>
      </c>
    </row>
    <row r="132" spans="12:12" x14ac:dyDescent="0.3">
      <c r="L132" t="s">
        <v>602</v>
      </c>
    </row>
    <row r="133" spans="12:12" x14ac:dyDescent="0.3">
      <c r="L133" t="s">
        <v>603</v>
      </c>
    </row>
    <row r="134" spans="12:12" x14ac:dyDescent="0.3">
      <c r="L134" t="s">
        <v>604</v>
      </c>
    </row>
    <row r="135" spans="12:12" x14ac:dyDescent="0.3">
      <c r="L135" t="s">
        <v>605</v>
      </c>
    </row>
    <row r="136" spans="12:12" x14ac:dyDescent="0.3">
      <c r="L136" t="s">
        <v>606</v>
      </c>
    </row>
    <row r="137" spans="12:12" x14ac:dyDescent="0.3">
      <c r="L137" t="s">
        <v>607</v>
      </c>
    </row>
    <row r="138" spans="12:12" x14ac:dyDescent="0.3">
      <c r="L138" t="s">
        <v>608</v>
      </c>
    </row>
    <row r="139" spans="12:12" x14ac:dyDescent="0.3">
      <c r="L139" t="s">
        <v>609</v>
      </c>
    </row>
    <row r="140" spans="12:12" x14ac:dyDescent="0.3">
      <c r="L140" t="s">
        <v>610</v>
      </c>
    </row>
    <row r="141" spans="12:12" x14ac:dyDescent="0.3">
      <c r="L141" t="s">
        <v>611</v>
      </c>
    </row>
    <row r="142" spans="12:12" x14ac:dyDescent="0.3">
      <c r="L142" t="s">
        <v>612</v>
      </c>
    </row>
    <row r="143" spans="12:12" x14ac:dyDescent="0.3">
      <c r="L143" t="s">
        <v>613</v>
      </c>
    </row>
    <row r="144" spans="12:12" x14ac:dyDescent="0.3">
      <c r="L144" t="s">
        <v>614</v>
      </c>
    </row>
    <row r="145" spans="12:12" x14ac:dyDescent="0.3">
      <c r="L145" t="s">
        <v>615</v>
      </c>
    </row>
    <row r="146" spans="12:12" x14ac:dyDescent="0.3">
      <c r="L146" t="s">
        <v>616</v>
      </c>
    </row>
    <row r="147" spans="12:12" x14ac:dyDescent="0.3">
      <c r="L147" t="s">
        <v>617</v>
      </c>
    </row>
    <row r="148" spans="12:12" x14ac:dyDescent="0.3">
      <c r="L148" t="s">
        <v>618</v>
      </c>
    </row>
    <row r="149" spans="12:12" x14ac:dyDescent="0.3">
      <c r="L149" t="s">
        <v>619</v>
      </c>
    </row>
    <row r="150" spans="12:12" x14ac:dyDescent="0.3">
      <c r="L150" t="s">
        <v>620</v>
      </c>
    </row>
    <row r="151" spans="12:12" x14ac:dyDescent="0.3">
      <c r="L151" t="s">
        <v>621</v>
      </c>
    </row>
    <row r="152" spans="12:12" x14ac:dyDescent="0.3">
      <c r="L152" t="s">
        <v>622</v>
      </c>
    </row>
    <row r="153" spans="12:12" x14ac:dyDescent="0.3">
      <c r="L153" t="s">
        <v>623</v>
      </c>
    </row>
    <row r="154" spans="12:12" x14ac:dyDescent="0.3">
      <c r="L154" t="s">
        <v>624</v>
      </c>
    </row>
    <row r="155" spans="12:12" x14ac:dyDescent="0.3">
      <c r="L155" t="s">
        <v>625</v>
      </c>
    </row>
    <row r="156" spans="12:12" x14ac:dyDescent="0.3">
      <c r="L156" t="s">
        <v>626</v>
      </c>
    </row>
    <row r="157" spans="12:12" x14ac:dyDescent="0.3">
      <c r="L157" t="s">
        <v>627</v>
      </c>
    </row>
    <row r="158" spans="12:12" x14ac:dyDescent="0.3">
      <c r="L158" t="s">
        <v>628</v>
      </c>
    </row>
    <row r="159" spans="12:12" x14ac:dyDescent="0.3">
      <c r="L159" t="s">
        <v>629</v>
      </c>
    </row>
    <row r="160" spans="12:12" x14ac:dyDescent="0.3">
      <c r="L160" t="s">
        <v>630</v>
      </c>
    </row>
    <row r="161" spans="12:12" x14ac:dyDescent="0.3">
      <c r="L161" t="s">
        <v>631</v>
      </c>
    </row>
    <row r="162" spans="12:12" x14ac:dyDescent="0.3">
      <c r="L162" t="s">
        <v>632</v>
      </c>
    </row>
    <row r="163" spans="12:12" x14ac:dyDescent="0.3">
      <c r="L163" t="s">
        <v>633</v>
      </c>
    </row>
    <row r="164" spans="12:12" x14ac:dyDescent="0.3">
      <c r="L164" t="s">
        <v>634</v>
      </c>
    </row>
    <row r="165" spans="12:12" x14ac:dyDescent="0.3">
      <c r="L165" t="s">
        <v>635</v>
      </c>
    </row>
    <row r="166" spans="12:12" x14ac:dyDescent="0.3">
      <c r="L166" t="s">
        <v>636</v>
      </c>
    </row>
    <row r="167" spans="12:12" x14ac:dyDescent="0.3">
      <c r="L167" t="s">
        <v>637</v>
      </c>
    </row>
    <row r="168" spans="12:12" x14ac:dyDescent="0.3">
      <c r="L168" t="s">
        <v>638</v>
      </c>
    </row>
    <row r="169" spans="12:12" x14ac:dyDescent="0.3">
      <c r="L169" t="s">
        <v>639</v>
      </c>
    </row>
    <row r="170" spans="12:12" x14ac:dyDescent="0.3">
      <c r="L170" t="s">
        <v>640</v>
      </c>
    </row>
    <row r="171" spans="12:12" x14ac:dyDescent="0.3">
      <c r="L171" t="s">
        <v>641</v>
      </c>
    </row>
    <row r="172" spans="12:12" x14ac:dyDescent="0.3">
      <c r="L172" t="s">
        <v>642</v>
      </c>
    </row>
    <row r="173" spans="12:12" x14ac:dyDescent="0.3">
      <c r="L173" t="s">
        <v>643</v>
      </c>
    </row>
    <row r="174" spans="12:12" x14ac:dyDescent="0.3">
      <c r="L174" t="s">
        <v>644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3"/>
  <sheetViews>
    <sheetView workbookViewId="0">
      <selection activeCell="K4" sqref="K4"/>
    </sheetView>
  </sheetViews>
  <sheetFormatPr defaultRowHeight="14.4" x14ac:dyDescent="0.3"/>
  <cols>
    <col min="1" max="2" width="23.88671875" bestFit="1" customWidth="1"/>
    <col min="3" max="3" width="17.33203125" customWidth="1"/>
    <col min="7" max="7" width="12.33203125" bestFit="1" customWidth="1"/>
    <col min="11" max="12" width="12.33203125" bestFit="1" customWidth="1"/>
  </cols>
  <sheetData>
    <row r="1" spans="1:12" x14ac:dyDescent="0.3">
      <c r="E1" t="s">
        <v>17</v>
      </c>
    </row>
    <row r="2" spans="1:12" ht="28.8" x14ac:dyDescent="0.3">
      <c r="A2" s="10" t="s">
        <v>7</v>
      </c>
      <c r="B2" s="10" t="s">
        <v>8</v>
      </c>
      <c r="C2" s="15" t="s">
        <v>9</v>
      </c>
      <c r="E2" t="s">
        <v>18</v>
      </c>
      <c r="F2" t="s">
        <v>19</v>
      </c>
      <c r="G2" t="s">
        <v>20</v>
      </c>
      <c r="H2" t="s">
        <v>21</v>
      </c>
      <c r="I2" t="s">
        <v>22</v>
      </c>
      <c r="J2" t="s">
        <v>23</v>
      </c>
      <c r="K2" t="s">
        <v>34</v>
      </c>
      <c r="L2" t="s">
        <v>35</v>
      </c>
    </row>
    <row r="3" spans="1:12" x14ac:dyDescent="0.3">
      <c r="A3" s="9" t="str">
        <f>IF(AND(ISBLANK('Køretøjer og Mandskab'!$C4),ISBLANK('Køretøjer og Mandskab'!K4)),"",'Køretøjer og Mandskab'!$C4&amp;" | Afg.: "&amp;TEXT('Køretøjer og Mandskab'!K4,"tt:mm")&amp;", "&amp;TEXT('Køretøjer og Mandskab'!L4,"dd/mm"))</f>
        <v/>
      </c>
      <c r="B3" s="9" t="str">
        <f>IF(AND(ISBLANK('Køretøjer og Mandskab'!$C4),ISBLANK('Køretøjer og Mandskab'!O4)),"",'Køretøjer og Mandskab'!$C4&amp;" | Fri: "&amp;TEXT('Køretøjer og Mandskab'!O4,"tt:mm")&amp;", "&amp;TEXT('Køretøjer og Mandskab'!P4,"dd/mm"))</f>
        <v/>
      </c>
      <c r="C3" t="str">
        <f>IFERROR(IF(INDEX(Køretøjsliste,MATCH(0,INDEX(COUNTIF($C$2:C2,Køretøjsliste),),0))=0,"",INDEX(Køretøjsliste,MATCH(0,INDEX(COUNTIF($C$2:C2,Køretøjsliste),),0))),"")</f>
        <v/>
      </c>
      <c r="E3">
        <f>IF(AND(LEN('Køretøjer og Mandskab'!T4)=Betingelser!$D$3,ISNUMBER('Køretøjer og Mandskab'!T4),ISBLANK('Køretøjer og Mandskab'!V4)=FALSE),1,0)</f>
        <v>0</v>
      </c>
      <c r="F3">
        <f>IF(AND(E3=1,ISBLANK('Køretøjer og Mandskab'!AA4)),1,0)</f>
        <v>0</v>
      </c>
      <c r="G3">
        <f>IF(AND(
LEN('Køretøjer og Mandskab'!T4)&gt;=Betingelser!A3,
LEN('Køretøjer og Mandskab'!T4)&lt;=Betingelser!B3,
ISTEXT('Køretøjer og Mandskab'!T4),
ISBLANK('Køretøjer og Mandskab'!V4)=FALSE),1,0)</f>
        <v>0</v>
      </c>
      <c r="H3">
        <f>IF(AND(G3=1,ISBLANK('Køretøjer og Mandskab'!AA4)),1,0)</f>
        <v>0</v>
      </c>
      <c r="I3">
        <f>IFERROR(IF(AND(SEARCH(Betingelser!$F$3,'Køretøjer og Mandskab'!T4)=1,ISBLANK('Køretøjer og Mandskab'!V4)=FALSE),1,0),0)</f>
        <v>0</v>
      </c>
      <c r="J3">
        <f>IF(AND(I3=1,ISBLANK('Køretøjer og Mandskab'!AA4)),1,0)</f>
        <v>0</v>
      </c>
      <c r="K3">
        <f>IFERROR(IF(AND(SEARCH(Betingelser!$J$3,'Køretøjer og Mandskab'!$T4)=1,ISBLANK('Køretøjer og Mandskab'!$V4)=FALSE),1,0),0)</f>
        <v>0</v>
      </c>
      <c r="L3">
        <f>IF(AND(K3=1,ISBLANK('Køretøjer og Mandskab'!$AA4)),1,0)</f>
        <v>0</v>
      </c>
    </row>
    <row r="4" spans="1:12" x14ac:dyDescent="0.3">
      <c r="C4" t="str">
        <f>IFERROR(IF(INDEX(Køretøjsliste,MATCH(0,INDEX(COUNTIF($C$2:C3,Køretøjsliste),),0))=0,"",INDEX(Køretøjsliste,MATCH(0,INDEX(COUNTIF($C$2:C3,Køretøjsliste),),0))),"")</f>
        <v/>
      </c>
      <c r="E4">
        <f>IF(AND(LEN('Køretøjer og Mandskab'!T5)=Betingelser!$D$3,ISNUMBER('Køretøjer og Mandskab'!T5),ISBLANK('Køretøjer og Mandskab'!V5)=FALSE),1,0)</f>
        <v>0</v>
      </c>
      <c r="F4">
        <f>IF(AND(E4=1,ISBLANK('Køretøjer og Mandskab'!AA5)),1,0)</f>
        <v>0</v>
      </c>
      <c r="G4">
        <f>IF(AND(LEN('Køretøjer og Mandskab'!T5)&gt;1,LEN('Køretøjer og Mandskab'!T5)&lt;6,ISTEXT('Køretøjer og Mandskab'!T5),ISBLANK('Køretøjer og Mandskab'!V5)=FALSE),1,0)</f>
        <v>0</v>
      </c>
      <c r="H4">
        <f>IF(AND(G4=1,ISBLANK('Køretøjer og Mandskab'!AA5)),1,0)</f>
        <v>0</v>
      </c>
      <c r="I4">
        <f>IFERROR(IF(AND(SEARCH(Betingelser!$F$3,'Køretøjer og Mandskab'!T5)=1,ISBLANK('Køretøjer og Mandskab'!V5)=FALSE),1,0),0)</f>
        <v>0</v>
      </c>
      <c r="J4">
        <f>IF(AND(I4=1,ISBLANK('Køretøjer og Mandskab'!AA5)),1,0)</f>
        <v>0</v>
      </c>
      <c r="K4">
        <f>IFERROR(IF(AND(SEARCH(Betingelser!$J$3,'Køretøjer og Mandskab'!$T5)=1,ISBLANK('Køretøjer og Mandskab'!$V5)=FALSE),1,0),0)</f>
        <v>0</v>
      </c>
      <c r="L4">
        <f>IF(AND(K4=1,ISBLANK('Køretøjer og Mandskab'!$AA5)),1,0)</f>
        <v>0</v>
      </c>
    </row>
    <row r="5" spans="1:12" x14ac:dyDescent="0.3">
      <c r="C5" t="str">
        <f>IFERROR(IF(INDEX(Køretøjsliste,MATCH(0,INDEX(COUNTIF($C$2:C4,Køretøjsliste),),0))=0,"",INDEX(Køretøjsliste,MATCH(0,INDEX(COUNTIF($C$2:C4,Køretøjsliste),),0))),"")</f>
        <v/>
      </c>
      <c r="E5">
        <f>IF(AND(LEN('Køretøjer og Mandskab'!T6)=Betingelser!$D$3,ISNUMBER('Køretøjer og Mandskab'!T6),ISBLANK('Køretøjer og Mandskab'!V6)=FALSE),1,0)</f>
        <v>0</v>
      </c>
      <c r="F5">
        <f>IF(AND(E5=1,ISBLANK('Køretøjer og Mandskab'!AA6)),1,0)</f>
        <v>0</v>
      </c>
      <c r="G5">
        <f>IF(AND(LEN('Køretøjer og Mandskab'!T6)&gt;1,LEN('Køretøjer og Mandskab'!T6)&lt;6,ISTEXT('Køretøjer og Mandskab'!T6),ISBLANK('Køretøjer og Mandskab'!V6)=FALSE),1,0)</f>
        <v>0</v>
      </c>
      <c r="H5">
        <f>IF(AND(G5=1,ISBLANK('Køretøjer og Mandskab'!AA6)),1,0)</f>
        <v>0</v>
      </c>
      <c r="I5">
        <f>IFERROR(IF(AND(SEARCH(Betingelser!$F$3,'Køretøjer og Mandskab'!T6)=1,ISBLANK('Køretøjer og Mandskab'!V6)=FALSE),1,0),0)</f>
        <v>0</v>
      </c>
      <c r="J5">
        <f>IF(AND(I5=1,ISBLANK('Køretøjer og Mandskab'!AA6)),1,0)</f>
        <v>0</v>
      </c>
      <c r="K5">
        <f>IFERROR(IF(AND(SEARCH(Betingelser!$J$3,'Køretøjer og Mandskab'!$T6)=1,ISBLANK('Køretøjer og Mandskab'!$V6)=FALSE),1,0),0)</f>
        <v>0</v>
      </c>
      <c r="L5">
        <f>IF(AND(K5=1,ISBLANK('Køretøjer og Mandskab'!$AA6)),1,0)</f>
        <v>0</v>
      </c>
    </row>
    <row r="6" spans="1:12" x14ac:dyDescent="0.3">
      <c r="C6" t="str">
        <f>IFERROR(IF(INDEX(Køretøjsliste,MATCH(0,INDEX(COUNTIF($C$2:C5,Køretøjsliste),),0))=0,"",INDEX(Køretøjsliste,MATCH(0,INDEX(COUNTIF($C$2:C5,Køretøjsliste),),0))),"")</f>
        <v/>
      </c>
      <c r="E6">
        <f>IF(AND(LEN('Køretøjer og Mandskab'!T7)=Betingelser!$D$3,ISNUMBER('Køretøjer og Mandskab'!T7),ISBLANK('Køretøjer og Mandskab'!V7)=FALSE),1,0)</f>
        <v>0</v>
      </c>
      <c r="F6">
        <f>IF(AND(E6=1,ISBLANK('Køretøjer og Mandskab'!AA7)),1,0)</f>
        <v>0</v>
      </c>
      <c r="G6">
        <f>IF(AND(LEN('Køretøjer og Mandskab'!T7)&gt;1,LEN('Køretøjer og Mandskab'!T7)&lt;6,ISTEXT('Køretøjer og Mandskab'!T7),ISBLANK('Køretøjer og Mandskab'!V7)=FALSE),1,0)</f>
        <v>0</v>
      </c>
      <c r="H6">
        <f>IF(AND(G6=1,ISBLANK('Køretøjer og Mandskab'!AA7)),1,0)</f>
        <v>0</v>
      </c>
      <c r="I6">
        <f>IFERROR(IF(AND(SEARCH(Betingelser!$F$3,'Køretøjer og Mandskab'!T7)=1,ISBLANK('Køretøjer og Mandskab'!V7)=FALSE),1,0),0)</f>
        <v>0</v>
      </c>
      <c r="J6">
        <f>IF(AND(I6=1,ISBLANK('Køretøjer og Mandskab'!AA7)),1,0)</f>
        <v>0</v>
      </c>
      <c r="K6">
        <f>IFERROR(IF(AND(SEARCH(Betingelser!$J$3,'Køretøjer og Mandskab'!$T7)=1,ISBLANK('Køretøjer og Mandskab'!$V7)=FALSE),1,0),0)</f>
        <v>0</v>
      </c>
      <c r="L6">
        <f>IF(AND(K6=1,ISBLANK('Køretøjer og Mandskab'!$AA7)),1,0)</f>
        <v>0</v>
      </c>
    </row>
    <row r="7" spans="1:12" x14ac:dyDescent="0.3">
      <c r="C7" t="str">
        <f>IFERROR(IF(INDEX(Køretøjsliste,MATCH(0,INDEX(COUNTIF($C$2:C6,Køretøjsliste),),0))=0,"",INDEX(Køretøjsliste,MATCH(0,INDEX(COUNTIF($C$2:C6,Køretøjsliste),),0))),"")</f>
        <v/>
      </c>
      <c r="E7">
        <f>IF(AND(LEN('Køretøjer og Mandskab'!T8)=Betingelser!$D$3,ISNUMBER('Køretøjer og Mandskab'!T8),ISBLANK('Køretøjer og Mandskab'!V8)=FALSE),1,0)</f>
        <v>0</v>
      </c>
      <c r="F7">
        <f>IF(AND(E7=1,ISBLANK('Køretøjer og Mandskab'!AA8)),1,0)</f>
        <v>0</v>
      </c>
      <c r="G7">
        <f>IF(AND(LEN('Køretøjer og Mandskab'!T8)&gt;1,LEN('Køretøjer og Mandskab'!T8)&lt;6,ISTEXT('Køretøjer og Mandskab'!T8),ISBLANK('Køretøjer og Mandskab'!V8)=FALSE),1,0)</f>
        <v>0</v>
      </c>
      <c r="H7">
        <f>IF(AND(G7=1,ISBLANK('Køretøjer og Mandskab'!AA8)),1,0)</f>
        <v>0</v>
      </c>
      <c r="I7">
        <f>IFERROR(IF(AND(SEARCH(Betingelser!$F$3,'Køretøjer og Mandskab'!T8)=1,ISBLANK('Køretøjer og Mandskab'!V8)=FALSE),1,0),0)</f>
        <v>0</v>
      </c>
      <c r="J7">
        <f>IF(AND(I7=1,ISBLANK('Køretøjer og Mandskab'!AA8)),1,0)</f>
        <v>0</v>
      </c>
      <c r="K7">
        <f>IFERROR(IF(AND(SEARCH(Betingelser!$J$3,'Køretøjer og Mandskab'!$T8)=1,ISBLANK('Køretøjer og Mandskab'!$V8)=FALSE),1,0),0)</f>
        <v>0</v>
      </c>
      <c r="L7">
        <f>IF(AND(K7=1,ISBLANK('Køretøjer og Mandskab'!$AA8)),1,0)</f>
        <v>0</v>
      </c>
    </row>
    <row r="8" spans="1:12" x14ac:dyDescent="0.3">
      <c r="C8" t="str">
        <f>IFERROR(IF(INDEX(Køretøjsliste,MATCH(0,INDEX(COUNTIF($C$2:C7,Køretøjsliste),),0))=0,"",INDEX(Køretøjsliste,MATCH(0,INDEX(COUNTIF($C$2:C7,Køretøjsliste),),0))),"")</f>
        <v/>
      </c>
      <c r="E8">
        <f>IF(AND(LEN('Køretøjer og Mandskab'!T9)=Betingelser!$D$3,ISNUMBER('Køretøjer og Mandskab'!T9),ISBLANK('Køretøjer og Mandskab'!V9)=FALSE),1,0)</f>
        <v>0</v>
      </c>
      <c r="F8">
        <f>IF(AND(E8=1,ISBLANK('Køretøjer og Mandskab'!AA9)),1,0)</f>
        <v>0</v>
      </c>
      <c r="G8">
        <f>IF(AND(LEN('Køretøjer og Mandskab'!T9)&gt;1,LEN('Køretøjer og Mandskab'!T9)&lt;6,ISTEXT('Køretøjer og Mandskab'!T9),ISBLANK('Køretøjer og Mandskab'!V9)=FALSE),1,0)</f>
        <v>0</v>
      </c>
      <c r="H8">
        <f>IF(AND(G8=1,ISBLANK('Køretøjer og Mandskab'!AA9)),1,0)</f>
        <v>0</v>
      </c>
      <c r="I8">
        <f>IFERROR(IF(AND(SEARCH(Betingelser!$F$3,'Køretøjer og Mandskab'!T9)=1,ISBLANK('Køretøjer og Mandskab'!V9)=FALSE),1,0),0)</f>
        <v>0</v>
      </c>
      <c r="J8">
        <f>IF(AND(I8=1,ISBLANK('Køretøjer og Mandskab'!AA9)),1,0)</f>
        <v>0</v>
      </c>
      <c r="K8">
        <f>IFERROR(IF(AND(SEARCH(Betingelser!$J$3,'Køretøjer og Mandskab'!$T9)=1,ISBLANK('Køretøjer og Mandskab'!$V9)=FALSE),1,0),0)</f>
        <v>0</v>
      </c>
      <c r="L8">
        <f>IF(AND(K8=1,ISBLANK('Køretøjer og Mandskab'!$AA9)),1,0)</f>
        <v>0</v>
      </c>
    </row>
    <row r="9" spans="1:12" x14ac:dyDescent="0.3">
      <c r="C9" t="str">
        <f>IFERROR(IF(INDEX(Køretøjsliste,MATCH(0,INDEX(COUNTIF($C$2:C8,Køretøjsliste),),0))=0,"",INDEX(Køretøjsliste,MATCH(0,INDEX(COUNTIF($C$2:C8,Køretøjsliste),),0))),"")</f>
        <v/>
      </c>
      <c r="E9">
        <f>IF(AND(LEN('Køretøjer og Mandskab'!T10)=Betingelser!$D$3,ISNUMBER('Køretøjer og Mandskab'!T10),ISBLANK('Køretøjer og Mandskab'!V10)=FALSE),1,0)</f>
        <v>0</v>
      </c>
      <c r="F9">
        <f>IF(AND(E9=1,ISBLANK('Køretøjer og Mandskab'!AA10)),1,0)</f>
        <v>0</v>
      </c>
      <c r="G9">
        <f>IF(AND(LEN('Køretøjer og Mandskab'!T10)&gt;1,LEN('Køretøjer og Mandskab'!T10)&lt;6,ISTEXT('Køretøjer og Mandskab'!T10),ISBLANK('Køretøjer og Mandskab'!V10)=FALSE),1,0)</f>
        <v>0</v>
      </c>
      <c r="H9">
        <f>IF(AND(G9=1,ISBLANK('Køretøjer og Mandskab'!AA10)),1,0)</f>
        <v>0</v>
      </c>
      <c r="I9">
        <f>IFERROR(IF(AND(SEARCH(Betingelser!$F$3,'Køretøjer og Mandskab'!T10)=1,ISBLANK('Køretøjer og Mandskab'!V10)=FALSE),1,0),0)</f>
        <v>0</v>
      </c>
      <c r="J9">
        <f>IF(AND(I9=1,ISBLANK('Køretøjer og Mandskab'!AA10)),1,0)</f>
        <v>0</v>
      </c>
      <c r="K9">
        <f>IFERROR(IF(AND(SEARCH(Betingelser!$J$3,'Køretøjer og Mandskab'!$T10)=1,ISBLANK('Køretøjer og Mandskab'!$V10)=FALSE),1,0),0)</f>
        <v>0</v>
      </c>
      <c r="L9">
        <f>IF(AND(K9=1,ISBLANK('Køretøjer og Mandskab'!$AA10)),1,0)</f>
        <v>0</v>
      </c>
    </row>
    <row r="10" spans="1:12" x14ac:dyDescent="0.3">
      <c r="C10" t="str">
        <f>IFERROR(IF(INDEX(Køretøjsliste,MATCH(0,INDEX(COUNTIF($C$2:C9,Køretøjsliste),),0))=0,"",INDEX(Køretøjsliste,MATCH(0,INDEX(COUNTIF($C$2:C9,Køretøjsliste),),0))),"")</f>
        <v/>
      </c>
      <c r="E10">
        <f>IF(AND(LEN('Køretøjer og Mandskab'!T11)=Betingelser!$D$3,ISNUMBER('Køretøjer og Mandskab'!T11),ISBLANK('Køretøjer og Mandskab'!V11)=FALSE),1,0)</f>
        <v>0</v>
      </c>
      <c r="F10">
        <f>IF(AND(E10=1,ISBLANK('Køretøjer og Mandskab'!AA11)),1,0)</f>
        <v>0</v>
      </c>
      <c r="G10">
        <f>IF(AND(LEN('Køretøjer og Mandskab'!T11)&gt;1,LEN('Køretøjer og Mandskab'!T11)&lt;6,ISTEXT('Køretøjer og Mandskab'!T11),ISBLANK('Køretøjer og Mandskab'!V11)=FALSE),1,0)</f>
        <v>0</v>
      </c>
      <c r="H10">
        <f>IF(AND(G10=1,ISBLANK('Køretøjer og Mandskab'!AA11)),1,0)</f>
        <v>0</v>
      </c>
      <c r="I10">
        <f>IFERROR(IF(AND(SEARCH(Betingelser!$F$3,'Køretøjer og Mandskab'!T11)=1,ISBLANK('Køretøjer og Mandskab'!V11)=FALSE),1,0),0)</f>
        <v>0</v>
      </c>
      <c r="J10">
        <f>IF(AND(I10=1,ISBLANK('Køretøjer og Mandskab'!AA11)),1,0)</f>
        <v>0</v>
      </c>
      <c r="K10">
        <f>IFERROR(IF(AND(SEARCH(Betingelser!$J$3,'Køretøjer og Mandskab'!$T11)=1,ISBLANK('Køretøjer og Mandskab'!$V11)=FALSE),1,0),0)</f>
        <v>0</v>
      </c>
      <c r="L10">
        <f>IF(AND(K10=1,ISBLANK('Køretøjer og Mandskab'!$AA11)),1,0)</f>
        <v>0</v>
      </c>
    </row>
    <row r="11" spans="1:12" x14ac:dyDescent="0.3">
      <c r="C11" t="str">
        <f>IFERROR(IF(INDEX(Køretøjsliste,MATCH(0,INDEX(COUNTIF($C$2:C10,Køretøjsliste),),0))=0,"",INDEX(Køretøjsliste,MATCH(0,INDEX(COUNTIF($C$2:C10,Køretøjsliste),),0))),"")</f>
        <v/>
      </c>
      <c r="E11">
        <f>IF(AND(LEN('Køretøjer og Mandskab'!T12)=Betingelser!$D$3,ISNUMBER('Køretøjer og Mandskab'!T12),ISBLANK('Køretøjer og Mandskab'!V12)=FALSE),1,0)</f>
        <v>0</v>
      </c>
      <c r="F11">
        <f>IF(AND(E11=1,ISBLANK('Køretøjer og Mandskab'!AA12)),1,0)</f>
        <v>0</v>
      </c>
      <c r="G11">
        <f>IF(AND(LEN('Køretøjer og Mandskab'!T12)&gt;1,LEN('Køretøjer og Mandskab'!T12)&lt;6,ISTEXT('Køretøjer og Mandskab'!T12),ISBLANK('Køretøjer og Mandskab'!V12)=FALSE),1,0)</f>
        <v>0</v>
      </c>
      <c r="H11">
        <f>IF(AND(G11=1,ISBLANK('Køretøjer og Mandskab'!AA12)),1,0)</f>
        <v>0</v>
      </c>
      <c r="I11">
        <f>IFERROR(IF(AND(SEARCH(Betingelser!$F$3,'Køretøjer og Mandskab'!T12)=1,ISBLANK('Køretøjer og Mandskab'!V12)=FALSE),1,0),0)</f>
        <v>0</v>
      </c>
      <c r="J11">
        <f>IF(AND(I11=1,ISBLANK('Køretøjer og Mandskab'!AA12)),1,0)</f>
        <v>0</v>
      </c>
      <c r="K11">
        <f>IFERROR(IF(AND(SEARCH(Betingelser!$J$3,'Køretøjer og Mandskab'!$T12)=1,ISBLANK('Køretøjer og Mandskab'!$V12)=FALSE),1,0),0)</f>
        <v>0</v>
      </c>
      <c r="L11">
        <f>IF(AND(K11=1,ISBLANK('Køretøjer og Mandskab'!$AA12)),1,0)</f>
        <v>0</v>
      </c>
    </row>
    <row r="12" spans="1:12" x14ac:dyDescent="0.3">
      <c r="C12" t="str">
        <f>IFERROR(IF(INDEX(Køretøjsliste,MATCH(0,INDEX(COUNTIF($C$2:C11,Køretøjsliste),),0))=0,"",INDEX(Køretøjsliste,MATCH(0,INDEX(COUNTIF($C$2:C11,Køretøjsliste),),0))),"")</f>
        <v/>
      </c>
      <c r="E12">
        <f>IF(AND(LEN('Køretøjer og Mandskab'!T13)=Betingelser!$D$3,ISNUMBER('Køretøjer og Mandskab'!T13),ISBLANK('Køretøjer og Mandskab'!V13)=FALSE),1,0)</f>
        <v>0</v>
      </c>
      <c r="F12">
        <f>IF(AND(E12=1,ISBLANK('Køretøjer og Mandskab'!AA13)),1,0)</f>
        <v>0</v>
      </c>
      <c r="G12">
        <f>IF(AND(LEN('Køretøjer og Mandskab'!T13)&gt;1,LEN('Køretøjer og Mandskab'!T13)&lt;6,ISTEXT('Køretøjer og Mandskab'!T13),ISBLANK('Køretøjer og Mandskab'!V13)=FALSE),1,0)</f>
        <v>0</v>
      </c>
      <c r="H12">
        <f>IF(AND(G12=1,ISBLANK('Køretøjer og Mandskab'!AA13)),1,0)</f>
        <v>0</v>
      </c>
      <c r="I12">
        <f>IFERROR(IF(AND(SEARCH(Betingelser!$F$3,'Køretøjer og Mandskab'!T13)=1,ISBLANK('Køretøjer og Mandskab'!V13)=FALSE),1,0),0)</f>
        <v>0</v>
      </c>
      <c r="J12">
        <f>IF(AND(I12=1,ISBLANK('Køretøjer og Mandskab'!AA13)),1,0)</f>
        <v>0</v>
      </c>
      <c r="K12">
        <f>IFERROR(IF(AND(SEARCH(Betingelser!$J$3,'Køretøjer og Mandskab'!$T13)=1,ISBLANK('Køretøjer og Mandskab'!$V13)=FALSE),1,0),0)</f>
        <v>0</v>
      </c>
      <c r="L12">
        <f>IF(AND(K12=1,ISBLANK('Køretøjer og Mandskab'!$AA13)),1,0)</f>
        <v>0</v>
      </c>
    </row>
    <row r="13" spans="1:12" x14ac:dyDescent="0.3">
      <c r="C13" t="str">
        <f>IFERROR(IF(INDEX(Køretøjsliste,MATCH(0,INDEX(COUNTIF($C$2:C12,Køretøjsliste),),0))=0,"",INDEX(Køretøjsliste,MATCH(0,INDEX(COUNTIF($C$2:C12,Køretøjsliste),),0))),"")</f>
        <v/>
      </c>
      <c r="E13">
        <f>IF(AND(LEN('Køretøjer og Mandskab'!T14)=Betingelser!$D$3,ISNUMBER('Køretøjer og Mandskab'!T14),ISBLANK('Køretøjer og Mandskab'!V14)=FALSE),1,0)</f>
        <v>0</v>
      </c>
      <c r="F13">
        <f>IF(AND(E13=1,ISBLANK('Køretøjer og Mandskab'!AA14)),1,0)</f>
        <v>0</v>
      </c>
      <c r="G13">
        <f>IF(AND(LEN('Køretøjer og Mandskab'!T14)&gt;1,LEN('Køretøjer og Mandskab'!T14)&lt;6,ISTEXT('Køretøjer og Mandskab'!T14),ISBLANK('Køretøjer og Mandskab'!V14)=FALSE),1,0)</f>
        <v>0</v>
      </c>
      <c r="H13">
        <f>IF(AND(G13=1,ISBLANK('Køretøjer og Mandskab'!AA14)),1,0)</f>
        <v>0</v>
      </c>
      <c r="I13">
        <f>IFERROR(IF(AND(SEARCH(Betingelser!$F$3,'Køretøjer og Mandskab'!T14)=1,ISBLANK('Køretøjer og Mandskab'!V14)=FALSE),1,0),0)</f>
        <v>0</v>
      </c>
      <c r="J13">
        <f>IF(AND(I13=1,ISBLANK('Køretøjer og Mandskab'!AA14)),1,0)</f>
        <v>0</v>
      </c>
      <c r="K13">
        <f>IFERROR(IF(AND(SEARCH(Betingelser!$J$3,'Køretøjer og Mandskab'!$T14)=1,ISBLANK('Køretøjer og Mandskab'!$V14)=FALSE),1,0),0)</f>
        <v>0</v>
      </c>
      <c r="L13">
        <f>IF(AND(K13=1,ISBLANK('Køretøjer og Mandskab'!$AA14)),1,0)</f>
        <v>0</v>
      </c>
    </row>
    <row r="14" spans="1:12" x14ac:dyDescent="0.3">
      <c r="C14" t="str">
        <f>IFERROR(IF(INDEX(Køretøjsliste,MATCH(0,INDEX(COUNTIF($C$2:C13,Køretøjsliste),),0))=0,"",INDEX(Køretøjsliste,MATCH(0,INDEX(COUNTIF($C$2:C13,Køretøjsliste),),0))),"")</f>
        <v/>
      </c>
      <c r="E14">
        <f>IF(AND(LEN('Køretøjer og Mandskab'!T15)=Betingelser!$D$3,ISNUMBER('Køretøjer og Mandskab'!T15),ISBLANK('Køretøjer og Mandskab'!V15)=FALSE),1,0)</f>
        <v>0</v>
      </c>
      <c r="F14">
        <f>IF(AND(E14=1,ISBLANK('Køretøjer og Mandskab'!AA15)),1,0)</f>
        <v>0</v>
      </c>
      <c r="G14">
        <f>IF(AND(LEN('Køretøjer og Mandskab'!T15)&gt;1,LEN('Køretøjer og Mandskab'!T15)&lt;6,ISTEXT('Køretøjer og Mandskab'!T15),ISBLANK('Køretøjer og Mandskab'!V15)=FALSE),1,0)</f>
        <v>0</v>
      </c>
      <c r="H14">
        <f>IF(AND(G14=1,ISBLANK('Køretøjer og Mandskab'!AA15)),1,0)</f>
        <v>0</v>
      </c>
      <c r="I14">
        <f>IFERROR(IF(AND(SEARCH(Betingelser!$F$3,'Køretøjer og Mandskab'!T15)=1,ISBLANK('Køretøjer og Mandskab'!V15)=FALSE),1,0),0)</f>
        <v>0</v>
      </c>
      <c r="J14">
        <f>IF(AND(I14=1,ISBLANK('Køretøjer og Mandskab'!AA15)),1,0)</f>
        <v>0</v>
      </c>
      <c r="K14">
        <f>IFERROR(IF(AND(SEARCH(Betingelser!$J$3,'Køretøjer og Mandskab'!$T15)=1,ISBLANK('Køretøjer og Mandskab'!$V15)=FALSE),1,0),0)</f>
        <v>0</v>
      </c>
      <c r="L14">
        <f>IF(AND(K14=1,ISBLANK('Køretøjer og Mandskab'!$AA15)),1,0)</f>
        <v>0</v>
      </c>
    </row>
    <row r="15" spans="1:12" x14ac:dyDescent="0.3">
      <c r="C15" t="str">
        <f>IFERROR(IF(INDEX(Køretøjsliste,MATCH(0,INDEX(COUNTIF($C$2:C14,Køretøjsliste),),0))=0,"",INDEX(Køretøjsliste,MATCH(0,INDEX(COUNTIF($C$2:C14,Køretøjsliste),),0))),"")</f>
        <v/>
      </c>
      <c r="E15">
        <f>IF(AND(LEN('Køretøjer og Mandskab'!T16)=Betingelser!$D$3,ISNUMBER('Køretøjer og Mandskab'!T16),ISBLANK('Køretøjer og Mandskab'!V16)=FALSE),1,0)</f>
        <v>0</v>
      </c>
      <c r="F15">
        <f>IF(AND(E15=1,ISBLANK('Køretøjer og Mandskab'!AA16)),1,0)</f>
        <v>0</v>
      </c>
      <c r="G15">
        <f>IF(AND(LEN('Køretøjer og Mandskab'!T16)&gt;1,LEN('Køretøjer og Mandskab'!T16)&lt;6,ISTEXT('Køretøjer og Mandskab'!T16),ISBLANK('Køretøjer og Mandskab'!V16)=FALSE),1,0)</f>
        <v>0</v>
      </c>
      <c r="H15">
        <f>IF(AND(G15=1,ISBLANK('Køretøjer og Mandskab'!AA16)),1,0)</f>
        <v>0</v>
      </c>
      <c r="I15">
        <f>IFERROR(IF(AND(SEARCH(Betingelser!$F$3,'Køretøjer og Mandskab'!T16)=1,ISBLANK('Køretøjer og Mandskab'!V16)=FALSE),1,0),0)</f>
        <v>0</v>
      </c>
      <c r="J15">
        <f>IF(AND(I15=1,ISBLANK('Køretøjer og Mandskab'!AA16)),1,0)</f>
        <v>0</v>
      </c>
      <c r="K15">
        <f>IFERROR(IF(AND(SEARCH(Betingelser!$J$3,'Køretøjer og Mandskab'!$T16)=1,ISBLANK('Køretøjer og Mandskab'!$V16)=FALSE),1,0),0)</f>
        <v>0</v>
      </c>
      <c r="L15">
        <f>IF(AND(K15=1,ISBLANK('Køretøjer og Mandskab'!$AA16)),1,0)</f>
        <v>0</v>
      </c>
    </row>
    <row r="16" spans="1:12" x14ac:dyDescent="0.3">
      <c r="C16" t="str">
        <f>IFERROR(IF(INDEX(Køretøjsliste,MATCH(0,INDEX(COUNTIF($C$2:C15,Køretøjsliste),),0))=0,"",INDEX(Køretøjsliste,MATCH(0,INDEX(COUNTIF($C$2:C15,Køretøjsliste),),0))),"")</f>
        <v/>
      </c>
      <c r="E16">
        <f>IF(AND(LEN('Køretøjer og Mandskab'!T17)=Betingelser!$D$3,ISNUMBER('Køretøjer og Mandskab'!T17),ISBLANK('Køretøjer og Mandskab'!V17)=FALSE),1,0)</f>
        <v>0</v>
      </c>
      <c r="F16">
        <f>IF(AND(E16=1,ISBLANK('Køretøjer og Mandskab'!AA17)),1,0)</f>
        <v>0</v>
      </c>
      <c r="G16">
        <f>IF(AND(LEN('Køretøjer og Mandskab'!T17)&gt;1,LEN('Køretøjer og Mandskab'!T17)&lt;6,ISTEXT('Køretøjer og Mandskab'!T17),ISBLANK('Køretøjer og Mandskab'!V17)=FALSE),1,0)</f>
        <v>0</v>
      </c>
      <c r="H16">
        <f>IF(AND(G16=1,ISBLANK('Køretøjer og Mandskab'!AA17)),1,0)</f>
        <v>0</v>
      </c>
      <c r="I16">
        <f>IFERROR(IF(AND(SEARCH(Betingelser!$F$3,'Køretøjer og Mandskab'!T17)=1,ISBLANK('Køretøjer og Mandskab'!V17)=FALSE),1,0),0)</f>
        <v>0</v>
      </c>
      <c r="J16">
        <f>IF(AND(I16=1,ISBLANK('Køretøjer og Mandskab'!AA17)),1,0)</f>
        <v>0</v>
      </c>
      <c r="K16">
        <f>IFERROR(IF(AND(SEARCH(Betingelser!$J$3,'Køretøjer og Mandskab'!$T17)=1,ISBLANK('Køretøjer og Mandskab'!$V17)=FALSE),1,0),0)</f>
        <v>0</v>
      </c>
      <c r="L16">
        <f>IF(AND(K16=1,ISBLANK('Køretøjer og Mandskab'!$AA17)),1,0)</f>
        <v>0</v>
      </c>
    </row>
    <row r="17" spans="3:12" x14ac:dyDescent="0.3">
      <c r="C17" t="str">
        <f>IFERROR(IF(INDEX(Køretøjsliste,MATCH(0,INDEX(COUNTIF($C$2:C16,Køretøjsliste),),0))=0,"",INDEX(Køretøjsliste,MATCH(0,INDEX(COUNTIF($C$2:C16,Køretøjsliste),),0))),"")</f>
        <v/>
      </c>
      <c r="E17">
        <f>IF(AND(LEN('Køretøjer og Mandskab'!T18)=Betingelser!$D$3,ISNUMBER('Køretøjer og Mandskab'!T18),ISBLANK('Køretøjer og Mandskab'!V18)=FALSE),1,0)</f>
        <v>0</v>
      </c>
      <c r="F17">
        <f>IF(AND(E17=1,ISBLANK('Køretøjer og Mandskab'!AA18)),1,0)</f>
        <v>0</v>
      </c>
      <c r="G17">
        <f>IF(AND(LEN('Køretøjer og Mandskab'!T18)&gt;1,LEN('Køretøjer og Mandskab'!T18)&lt;6,ISTEXT('Køretøjer og Mandskab'!T18),ISBLANK('Køretøjer og Mandskab'!V18)=FALSE),1,0)</f>
        <v>0</v>
      </c>
      <c r="H17">
        <f>IF(AND(G17=1,ISBLANK('Køretøjer og Mandskab'!AA18)),1,0)</f>
        <v>0</v>
      </c>
      <c r="I17">
        <f>IFERROR(IF(AND(SEARCH(Betingelser!$F$3,'Køretøjer og Mandskab'!T18)=1,ISBLANK('Køretøjer og Mandskab'!V18)=FALSE),1,0),0)</f>
        <v>0</v>
      </c>
      <c r="J17">
        <f>IF(AND(I17=1,ISBLANK('Køretøjer og Mandskab'!AA18)),1,0)</f>
        <v>0</v>
      </c>
      <c r="K17">
        <f>IFERROR(IF(AND(SEARCH(Betingelser!$J$3,'Køretøjer og Mandskab'!$T18)=1,ISBLANK('Køretøjer og Mandskab'!$V18)=FALSE),1,0),0)</f>
        <v>0</v>
      </c>
      <c r="L17">
        <f>IF(AND(K17=1,ISBLANK('Køretøjer og Mandskab'!$AA18)),1,0)</f>
        <v>0</v>
      </c>
    </row>
    <row r="18" spans="3:12" x14ac:dyDescent="0.3">
      <c r="C18" t="str">
        <f>IFERROR(IF(INDEX(Køretøjsliste,MATCH(0,INDEX(COUNTIF($C$2:C17,Køretøjsliste),),0))=0,"",INDEX(Køretøjsliste,MATCH(0,INDEX(COUNTIF($C$2:C17,Køretøjsliste),),0))),"")</f>
        <v/>
      </c>
      <c r="E18">
        <f>IF(AND(LEN('Køretøjer og Mandskab'!T19)=Betingelser!$D$3,ISNUMBER('Køretøjer og Mandskab'!T19),ISBLANK('Køretøjer og Mandskab'!V19)=FALSE),1,0)</f>
        <v>0</v>
      </c>
      <c r="F18">
        <f>IF(AND(E18=1,ISBLANK('Køretøjer og Mandskab'!AA19)),1,0)</f>
        <v>0</v>
      </c>
      <c r="G18">
        <f>IF(AND(LEN('Køretøjer og Mandskab'!T19)&gt;1,LEN('Køretøjer og Mandskab'!T19)&lt;6,ISTEXT('Køretøjer og Mandskab'!T19),ISBLANK('Køretøjer og Mandskab'!V19)=FALSE),1,0)</f>
        <v>0</v>
      </c>
      <c r="H18">
        <f>IF(AND(G18=1,ISBLANK('Køretøjer og Mandskab'!AA19)),1,0)</f>
        <v>0</v>
      </c>
      <c r="I18">
        <f>IFERROR(IF(AND(SEARCH(Betingelser!$F$3,'Køretøjer og Mandskab'!T19)=1,ISBLANK('Køretøjer og Mandskab'!V19)=FALSE),1,0),0)</f>
        <v>0</v>
      </c>
      <c r="J18">
        <f>IF(AND(I18=1,ISBLANK('Køretøjer og Mandskab'!AA19)),1,0)</f>
        <v>0</v>
      </c>
      <c r="K18">
        <f>IFERROR(IF(AND(SEARCH(Betingelser!$J$3,'Køretøjer og Mandskab'!$T19)=1,ISBLANK('Køretøjer og Mandskab'!$V19)=FALSE),1,0),0)</f>
        <v>0</v>
      </c>
      <c r="L18">
        <f>IF(AND(K18=1,ISBLANK('Køretøjer og Mandskab'!$AA19)),1,0)</f>
        <v>0</v>
      </c>
    </row>
    <row r="19" spans="3:12" x14ac:dyDescent="0.3">
      <c r="C19" t="str">
        <f>IFERROR(IF(INDEX(Køretøjsliste,MATCH(0,INDEX(COUNTIF($C$2:C18,Køretøjsliste),),0))=0,"",INDEX(Køretøjsliste,MATCH(0,INDEX(COUNTIF($C$2:C18,Køretøjsliste),),0))),"")</f>
        <v/>
      </c>
      <c r="E19">
        <f>IF(AND(LEN('Køretøjer og Mandskab'!T20)=Betingelser!$D$3,ISNUMBER('Køretøjer og Mandskab'!T20),ISBLANK('Køretøjer og Mandskab'!V20)=FALSE),1,0)</f>
        <v>0</v>
      </c>
      <c r="F19">
        <f>IF(AND(E19=1,ISBLANK('Køretøjer og Mandskab'!AA20)),1,0)</f>
        <v>0</v>
      </c>
      <c r="G19">
        <f>IF(AND(LEN('Køretøjer og Mandskab'!T20)&gt;1,LEN('Køretøjer og Mandskab'!T20)&lt;6,ISTEXT('Køretøjer og Mandskab'!T20),ISBLANK('Køretøjer og Mandskab'!V20)=FALSE),1,0)</f>
        <v>0</v>
      </c>
      <c r="H19">
        <f>IF(AND(G19=1,ISBLANK('Køretøjer og Mandskab'!AA20)),1,0)</f>
        <v>0</v>
      </c>
      <c r="I19">
        <f>IFERROR(IF(AND(SEARCH(Betingelser!$F$3,'Køretøjer og Mandskab'!T20)=1,ISBLANK('Køretøjer og Mandskab'!V20)=FALSE),1,0),0)</f>
        <v>0</v>
      </c>
      <c r="J19">
        <f>IF(AND(I19=1,ISBLANK('Køretøjer og Mandskab'!AA20)),1,0)</f>
        <v>0</v>
      </c>
      <c r="K19">
        <f>IFERROR(IF(AND(SEARCH(Betingelser!$J$3,'Køretøjer og Mandskab'!$T20)=1,ISBLANK('Køretøjer og Mandskab'!$V20)=FALSE),1,0),0)</f>
        <v>0</v>
      </c>
      <c r="L19">
        <f>IF(AND(K19=1,ISBLANK('Køretøjer og Mandskab'!$AA20)),1,0)</f>
        <v>0</v>
      </c>
    </row>
    <row r="20" spans="3:12" x14ac:dyDescent="0.3">
      <c r="C20" t="str">
        <f>IFERROR(IF(INDEX(Køretøjsliste,MATCH(0,INDEX(COUNTIF($C$2:C19,Køretøjsliste),),0))=0,"",INDEX(Køretøjsliste,MATCH(0,INDEX(COUNTIF($C$2:C19,Køretøjsliste),),0))),"")</f>
        <v/>
      </c>
      <c r="E20">
        <f>IF(AND(LEN('Køretøjer og Mandskab'!T21)=Betingelser!$D$3,ISNUMBER('Køretøjer og Mandskab'!T21),ISBLANK('Køretøjer og Mandskab'!V21)=FALSE),1,0)</f>
        <v>0</v>
      </c>
      <c r="F20">
        <f>IF(AND(E20=1,ISBLANK('Køretøjer og Mandskab'!AA21)),1,0)</f>
        <v>0</v>
      </c>
      <c r="G20">
        <f>IF(AND(LEN('Køretøjer og Mandskab'!T21)&gt;1,LEN('Køretøjer og Mandskab'!T21)&lt;6,ISTEXT('Køretøjer og Mandskab'!T21),ISBLANK('Køretøjer og Mandskab'!V21)=FALSE),1,0)</f>
        <v>0</v>
      </c>
      <c r="H20">
        <f>IF(AND(G20=1,ISBLANK('Køretøjer og Mandskab'!AA21)),1,0)</f>
        <v>0</v>
      </c>
      <c r="I20">
        <f>IFERROR(IF(AND(SEARCH(Betingelser!$F$3,'Køretøjer og Mandskab'!T21)=1,ISBLANK('Køretøjer og Mandskab'!V21)=FALSE),1,0),0)</f>
        <v>0</v>
      </c>
      <c r="J20">
        <f>IF(AND(I20=1,ISBLANK('Køretøjer og Mandskab'!AA21)),1,0)</f>
        <v>0</v>
      </c>
      <c r="K20">
        <f>IFERROR(IF(AND(SEARCH(Betingelser!$J$3,'Køretøjer og Mandskab'!$T21)=1,ISBLANK('Køretøjer og Mandskab'!$V21)=FALSE),1,0),0)</f>
        <v>0</v>
      </c>
      <c r="L20">
        <f>IF(AND(K20=1,ISBLANK('Køretøjer og Mandskab'!$AA21)),1,0)</f>
        <v>0</v>
      </c>
    </row>
    <row r="21" spans="3:12" x14ac:dyDescent="0.3">
      <c r="C21" t="str">
        <f>IFERROR(IF(INDEX(Køretøjsliste,MATCH(0,INDEX(COUNTIF($C$2:C20,Køretøjsliste),),0))=0,"",INDEX(Køretøjsliste,MATCH(0,INDEX(COUNTIF($C$2:C20,Køretøjsliste),),0))),"")</f>
        <v/>
      </c>
      <c r="E21">
        <f>IF(AND(LEN('Køretøjer og Mandskab'!T22)=Betingelser!$D$3,ISNUMBER('Køretøjer og Mandskab'!T22),ISBLANK('Køretøjer og Mandskab'!V22)=FALSE),1,0)</f>
        <v>0</v>
      </c>
      <c r="F21">
        <f>IF(AND(E21=1,ISBLANK('Køretøjer og Mandskab'!AA22)),1,0)</f>
        <v>0</v>
      </c>
      <c r="G21">
        <f>IF(AND(LEN('Køretøjer og Mandskab'!T22)&gt;1,LEN('Køretøjer og Mandskab'!T22)&lt;6,ISTEXT('Køretøjer og Mandskab'!T22),ISBLANK('Køretøjer og Mandskab'!V22)=FALSE),1,0)</f>
        <v>0</v>
      </c>
      <c r="H21">
        <f>IF(AND(G21=1,ISBLANK('Køretøjer og Mandskab'!AA22)),1,0)</f>
        <v>0</v>
      </c>
      <c r="I21">
        <f>IFERROR(IF(AND(SEARCH(Betingelser!$F$3,'Køretøjer og Mandskab'!T22)=1,ISBLANK('Køretøjer og Mandskab'!V22)=FALSE),1,0),0)</f>
        <v>0</v>
      </c>
      <c r="J21">
        <f>IF(AND(I21=1,ISBLANK('Køretøjer og Mandskab'!AA22)),1,0)</f>
        <v>0</v>
      </c>
      <c r="K21">
        <f>IFERROR(IF(AND(SEARCH(Betingelser!$J$3,'Køretøjer og Mandskab'!$T22)=1,ISBLANK('Køretøjer og Mandskab'!$V22)=FALSE),1,0),0)</f>
        <v>0</v>
      </c>
      <c r="L21">
        <f>IF(AND(K21=1,ISBLANK('Køretøjer og Mandskab'!$AA22)),1,0)</f>
        <v>0</v>
      </c>
    </row>
    <row r="22" spans="3:12" x14ac:dyDescent="0.3">
      <c r="C22" t="str">
        <f>IFERROR(IF(INDEX(Køretøjsliste,MATCH(0,INDEX(COUNTIF($C$2:C21,Køretøjsliste),),0))=0,"",INDEX(Køretøjsliste,MATCH(0,INDEX(COUNTIF($C$2:C21,Køretøjsliste),),0))),"")</f>
        <v/>
      </c>
      <c r="E22">
        <f>IF(AND(LEN('Køretøjer og Mandskab'!T23)=Betingelser!$D$3,ISNUMBER('Køretøjer og Mandskab'!T23),ISBLANK('Køretøjer og Mandskab'!V23)=FALSE),1,0)</f>
        <v>0</v>
      </c>
      <c r="F22">
        <f>IF(AND(E22=1,ISBLANK('Køretøjer og Mandskab'!AA23)),1,0)</f>
        <v>0</v>
      </c>
      <c r="G22">
        <f>IF(AND(LEN('Køretøjer og Mandskab'!T23)&gt;1,LEN('Køretøjer og Mandskab'!T23)&lt;6,ISTEXT('Køretøjer og Mandskab'!T23),ISBLANK('Køretøjer og Mandskab'!V23)=FALSE),1,0)</f>
        <v>0</v>
      </c>
      <c r="H22">
        <f>IF(AND(G22=1,ISBLANK('Køretøjer og Mandskab'!AA23)),1,0)</f>
        <v>0</v>
      </c>
      <c r="I22">
        <f>IFERROR(IF(AND(SEARCH(Betingelser!$F$3,'Køretøjer og Mandskab'!T23)=1,ISBLANK('Køretøjer og Mandskab'!V23)=FALSE),1,0),0)</f>
        <v>0</v>
      </c>
      <c r="J22">
        <f>IF(AND(I22=1,ISBLANK('Køretøjer og Mandskab'!AA23)),1,0)</f>
        <v>0</v>
      </c>
      <c r="K22">
        <f>IFERROR(IF(AND(SEARCH(Betingelser!$J$3,'Køretøjer og Mandskab'!$T23)=1,ISBLANK('Køretøjer og Mandskab'!$V23)=FALSE),1,0),0)</f>
        <v>0</v>
      </c>
      <c r="L22">
        <f>IF(AND(K22=1,ISBLANK('Køretøjer og Mandskab'!$AA23)),1,0)</f>
        <v>0</v>
      </c>
    </row>
    <row r="23" spans="3:12" x14ac:dyDescent="0.3">
      <c r="C23" t="str">
        <f>IFERROR(IF(INDEX(Køretøjsliste,MATCH(0,INDEX(COUNTIF($C$2:C22,Køretøjsliste),),0))=0,"",INDEX(Køretøjsliste,MATCH(0,INDEX(COUNTIF($C$2:C22,Køretøjsliste),),0))),"")</f>
        <v/>
      </c>
      <c r="E23">
        <f>IF(AND(LEN('Køretøjer og Mandskab'!T24)=Betingelser!$D$3,ISNUMBER('Køretøjer og Mandskab'!T24),ISBLANK('Køretøjer og Mandskab'!V24)=FALSE),1,0)</f>
        <v>0</v>
      </c>
      <c r="F23">
        <f>IF(AND(E23=1,ISBLANK('Køretøjer og Mandskab'!AA24)),1,0)</f>
        <v>0</v>
      </c>
      <c r="G23">
        <f>IF(AND(LEN('Køretøjer og Mandskab'!T24)&gt;1,LEN('Køretøjer og Mandskab'!T24)&lt;6,ISTEXT('Køretøjer og Mandskab'!T24),ISBLANK('Køretøjer og Mandskab'!V24)=FALSE),1,0)</f>
        <v>0</v>
      </c>
      <c r="H23">
        <f>IF(AND(G23=1,ISBLANK('Køretøjer og Mandskab'!AA24)),1,0)</f>
        <v>0</v>
      </c>
      <c r="I23">
        <f>IFERROR(IF(AND(SEARCH(Betingelser!$F$3,'Køretøjer og Mandskab'!T24)=1,ISBLANK('Køretøjer og Mandskab'!V24)=FALSE),1,0),0)</f>
        <v>0</v>
      </c>
      <c r="J23">
        <f>IF(AND(I23=1,ISBLANK('Køretøjer og Mandskab'!AA24)),1,0)</f>
        <v>0</v>
      </c>
      <c r="K23">
        <f>IFERROR(IF(AND(SEARCH(Betingelser!$J$3,'Køretøjer og Mandskab'!$T24)=1,ISBLANK('Køretøjer og Mandskab'!$V24)=FALSE),1,0),0)</f>
        <v>0</v>
      </c>
      <c r="L23">
        <f>IF(AND(K23=1,ISBLANK('Køretøjer og Mandskab'!$AA24)),1,0)</f>
        <v>0</v>
      </c>
    </row>
    <row r="24" spans="3:12" x14ac:dyDescent="0.3">
      <c r="C24" t="str">
        <f>IFERROR(IF(INDEX(Køretøjsliste,MATCH(0,INDEX(COUNTIF($C$2:C23,Køretøjsliste),),0))=0,"",INDEX(Køretøjsliste,MATCH(0,INDEX(COUNTIF($C$2:C23,Køretøjsliste),),0))),"")</f>
        <v/>
      </c>
      <c r="E24">
        <f>IF(AND(LEN('Køretøjer og Mandskab'!T25)=Betingelser!$D$3,ISNUMBER('Køretøjer og Mandskab'!T25),ISBLANK('Køretøjer og Mandskab'!V25)=FALSE),1,0)</f>
        <v>0</v>
      </c>
      <c r="F24">
        <f>IF(AND(E24=1,ISBLANK('Køretøjer og Mandskab'!AA25)),1,0)</f>
        <v>0</v>
      </c>
      <c r="G24">
        <f>IF(AND(LEN('Køretøjer og Mandskab'!T25)&gt;1,LEN('Køretøjer og Mandskab'!T25)&lt;6,ISTEXT('Køretøjer og Mandskab'!T25),ISBLANK('Køretøjer og Mandskab'!V25)=FALSE),1,0)</f>
        <v>0</v>
      </c>
      <c r="H24">
        <f>IF(AND(G24=1,ISBLANK('Køretøjer og Mandskab'!AA25)),1,0)</f>
        <v>0</v>
      </c>
      <c r="I24">
        <f>IFERROR(IF(AND(SEARCH(Betingelser!$F$3,'Køretøjer og Mandskab'!T25)=1,ISBLANK('Køretøjer og Mandskab'!V25)=FALSE),1,0),0)</f>
        <v>0</v>
      </c>
      <c r="J24">
        <f>IF(AND(I24=1,ISBLANK('Køretøjer og Mandskab'!AA25)),1,0)</f>
        <v>0</v>
      </c>
      <c r="K24">
        <f>IFERROR(IF(AND(SEARCH(Betingelser!$J$3,'Køretøjer og Mandskab'!$T25)=1,ISBLANK('Køretøjer og Mandskab'!$V25)=FALSE),1,0),0)</f>
        <v>0</v>
      </c>
      <c r="L24">
        <f>IF(AND(K24=1,ISBLANK('Køretøjer og Mandskab'!$AA25)),1,0)</f>
        <v>0</v>
      </c>
    </row>
    <row r="25" spans="3:12" x14ac:dyDescent="0.3">
      <c r="C25" t="str">
        <f>IFERROR(IF(INDEX(Køretøjsliste,MATCH(0,INDEX(COUNTIF($C$2:C24,Køretøjsliste),),0))=0,"",INDEX(Køretøjsliste,MATCH(0,INDEX(COUNTIF($C$2:C24,Køretøjsliste),),0))),"")</f>
        <v/>
      </c>
      <c r="E25">
        <f>IF(AND(LEN('Køretøjer og Mandskab'!T26)=Betingelser!$D$3,ISNUMBER('Køretøjer og Mandskab'!T26),ISBLANK('Køretøjer og Mandskab'!V26)=FALSE),1,0)</f>
        <v>0</v>
      </c>
      <c r="F25">
        <f>IF(AND(E25=1,ISBLANK('Køretøjer og Mandskab'!AA26)),1,0)</f>
        <v>0</v>
      </c>
      <c r="G25">
        <f>IF(AND(LEN('Køretøjer og Mandskab'!T26)&gt;1,LEN('Køretøjer og Mandskab'!T26)&lt;6,ISTEXT('Køretøjer og Mandskab'!T26),ISBLANK('Køretøjer og Mandskab'!V26)=FALSE),1,0)</f>
        <v>0</v>
      </c>
      <c r="H25">
        <f>IF(AND(G25=1,ISBLANK('Køretøjer og Mandskab'!AA26)),1,0)</f>
        <v>0</v>
      </c>
      <c r="I25">
        <f>IFERROR(IF(AND(SEARCH(Betingelser!$F$3,'Køretøjer og Mandskab'!T26)=1,ISBLANK('Køretøjer og Mandskab'!V26)=FALSE),1,0),0)</f>
        <v>0</v>
      </c>
      <c r="J25">
        <f>IF(AND(I25=1,ISBLANK('Køretøjer og Mandskab'!AA26)),1,0)</f>
        <v>0</v>
      </c>
      <c r="K25">
        <f>IFERROR(IF(AND(SEARCH(Betingelser!$J$3,'Køretøjer og Mandskab'!$T26)=1,ISBLANK('Køretøjer og Mandskab'!$V26)=FALSE),1,0),0)</f>
        <v>0</v>
      </c>
      <c r="L25">
        <f>IF(AND(K25=1,ISBLANK('Køretøjer og Mandskab'!$AA26)),1,0)</f>
        <v>0</v>
      </c>
    </row>
    <row r="26" spans="3:12" x14ac:dyDescent="0.3">
      <c r="C26" t="str">
        <f>IFERROR(IF(INDEX(Køretøjsliste,MATCH(0,INDEX(COUNTIF($C$2:C25,Køretøjsliste),),0))=0,"",INDEX(Køretøjsliste,MATCH(0,INDEX(COUNTIF($C$2:C25,Køretøjsliste),),0))),"")</f>
        <v/>
      </c>
      <c r="E26">
        <f>IF(AND(LEN('Køretøjer og Mandskab'!T27)=Betingelser!$D$3,ISNUMBER('Køretøjer og Mandskab'!T27),ISBLANK('Køretøjer og Mandskab'!V27)=FALSE),1,0)</f>
        <v>0</v>
      </c>
      <c r="F26">
        <f>IF(AND(E26=1,ISBLANK('Køretøjer og Mandskab'!AA27)),1,0)</f>
        <v>0</v>
      </c>
      <c r="G26">
        <f>IF(AND(LEN('Køretøjer og Mandskab'!T27)&gt;1,LEN('Køretøjer og Mandskab'!T27)&lt;6,ISTEXT('Køretøjer og Mandskab'!T27),ISBLANK('Køretøjer og Mandskab'!V27)=FALSE),1,0)</f>
        <v>0</v>
      </c>
      <c r="H26">
        <f>IF(AND(G26=1,ISBLANK('Køretøjer og Mandskab'!AA27)),1,0)</f>
        <v>0</v>
      </c>
      <c r="I26">
        <f>IFERROR(IF(AND(SEARCH(Betingelser!$F$3,'Køretøjer og Mandskab'!T27)=1,ISBLANK('Køretøjer og Mandskab'!V27)=FALSE),1,0),0)</f>
        <v>0</v>
      </c>
      <c r="J26">
        <f>IF(AND(I26=1,ISBLANK('Køretøjer og Mandskab'!AA27)),1,0)</f>
        <v>0</v>
      </c>
      <c r="K26">
        <f>IFERROR(IF(AND(SEARCH(Betingelser!$J$3,'Køretøjer og Mandskab'!$T27)=1,ISBLANK('Køretøjer og Mandskab'!$V27)=FALSE),1,0),0)</f>
        <v>0</v>
      </c>
      <c r="L26">
        <f>IF(AND(K26=1,ISBLANK('Køretøjer og Mandskab'!$AA27)),1,0)</f>
        <v>0</v>
      </c>
    </row>
    <row r="27" spans="3:12" x14ac:dyDescent="0.3">
      <c r="C27" t="str">
        <f>IFERROR(IF(INDEX(Køretøjsliste,MATCH(0,INDEX(COUNTIF($C$2:C26,Køretøjsliste),),0))=0,"",INDEX(Køretøjsliste,MATCH(0,INDEX(COUNTIF($C$2:C26,Køretøjsliste),),0))),"")</f>
        <v/>
      </c>
      <c r="E27">
        <f>IF(AND(LEN('Køretøjer og Mandskab'!T28)=Betingelser!$D$3,ISNUMBER('Køretøjer og Mandskab'!T28),ISBLANK('Køretøjer og Mandskab'!V28)=FALSE),1,0)</f>
        <v>0</v>
      </c>
      <c r="F27">
        <f>IF(AND(E27=1,ISBLANK('Køretøjer og Mandskab'!AA28)),1,0)</f>
        <v>0</v>
      </c>
      <c r="G27">
        <f>IF(AND(LEN('Køretøjer og Mandskab'!T28)&gt;1,LEN('Køretøjer og Mandskab'!T28)&lt;6,ISTEXT('Køretøjer og Mandskab'!T28),ISBLANK('Køretøjer og Mandskab'!V28)=FALSE),1,0)</f>
        <v>0</v>
      </c>
      <c r="H27">
        <f>IF(AND(G27=1,ISBLANK('Køretøjer og Mandskab'!AA28)),1,0)</f>
        <v>0</v>
      </c>
      <c r="I27">
        <f>IFERROR(IF(AND(SEARCH(Betingelser!$F$3,'Køretøjer og Mandskab'!T28)=1,ISBLANK('Køretøjer og Mandskab'!V28)=FALSE),1,0),0)</f>
        <v>0</v>
      </c>
      <c r="J27">
        <f>IF(AND(I27=1,ISBLANK('Køretøjer og Mandskab'!AA28)),1,0)</f>
        <v>0</v>
      </c>
      <c r="K27">
        <f>IFERROR(IF(AND(SEARCH(Betingelser!$J$3,'Køretøjer og Mandskab'!$T28)=1,ISBLANK('Køretøjer og Mandskab'!$V28)=FALSE),1,0),0)</f>
        <v>0</v>
      </c>
      <c r="L27">
        <f>IF(AND(K27=1,ISBLANK('Køretøjer og Mandskab'!$AA28)),1,0)</f>
        <v>0</v>
      </c>
    </row>
    <row r="28" spans="3:12" x14ac:dyDescent="0.3">
      <c r="C28" t="str">
        <f>IFERROR(IF(INDEX(Køretøjsliste,MATCH(0,INDEX(COUNTIF($C$2:C27,Køretøjsliste),),0))=0,"",INDEX(Køretøjsliste,MATCH(0,INDEX(COUNTIF($C$2:C27,Køretøjsliste),),0))),"")</f>
        <v/>
      </c>
      <c r="E28">
        <f>IF(AND(LEN('Køretøjer og Mandskab'!T29)=Betingelser!$D$3,ISNUMBER('Køretøjer og Mandskab'!T29),ISBLANK('Køretøjer og Mandskab'!V29)=FALSE),1,0)</f>
        <v>0</v>
      </c>
      <c r="F28">
        <f>IF(AND(E28=1,ISBLANK('Køretøjer og Mandskab'!AA29)),1,0)</f>
        <v>0</v>
      </c>
      <c r="G28">
        <f>IF(AND(LEN('Køretøjer og Mandskab'!T29)&gt;1,LEN('Køretøjer og Mandskab'!T29)&lt;6,ISTEXT('Køretøjer og Mandskab'!T29),ISBLANK('Køretøjer og Mandskab'!V29)=FALSE),1,0)</f>
        <v>0</v>
      </c>
      <c r="H28">
        <f>IF(AND(G28=1,ISBLANK('Køretøjer og Mandskab'!AA29)),1,0)</f>
        <v>0</v>
      </c>
      <c r="I28">
        <f>IFERROR(IF(AND(SEARCH(Betingelser!$F$3,'Køretøjer og Mandskab'!T29)=1,ISBLANK('Køretøjer og Mandskab'!V29)=FALSE),1,0),0)</f>
        <v>0</v>
      </c>
      <c r="J28">
        <f>IF(AND(I28=1,ISBLANK('Køretøjer og Mandskab'!AA29)),1,0)</f>
        <v>0</v>
      </c>
      <c r="K28">
        <f>IFERROR(IF(AND(SEARCH(Betingelser!$J$3,'Køretøjer og Mandskab'!$T29)=1,ISBLANK('Køretøjer og Mandskab'!$V29)=FALSE),1,0),0)</f>
        <v>0</v>
      </c>
      <c r="L28">
        <f>IF(AND(K28=1,ISBLANK('Køretøjer og Mandskab'!$AA29)),1,0)</f>
        <v>0</v>
      </c>
    </row>
    <row r="29" spans="3:12" x14ac:dyDescent="0.3">
      <c r="C29" t="str">
        <f>IFERROR(IF(INDEX(Køretøjsliste,MATCH(0,INDEX(COUNTIF($C$2:C28,Køretøjsliste),),0))=0,"",INDEX(Køretøjsliste,MATCH(0,INDEX(COUNTIF($C$2:C28,Køretøjsliste),),0))),"")</f>
        <v/>
      </c>
      <c r="E29">
        <f>IF(AND(LEN('Køretøjer og Mandskab'!T30)=Betingelser!$D$3,ISNUMBER('Køretøjer og Mandskab'!T30),ISBLANK('Køretøjer og Mandskab'!V30)=FALSE),1,0)</f>
        <v>0</v>
      </c>
      <c r="F29">
        <f>IF(AND(E29=1,ISBLANK('Køretøjer og Mandskab'!AA30)),1,0)</f>
        <v>0</v>
      </c>
      <c r="G29">
        <f>IF(AND(LEN('Køretøjer og Mandskab'!T30)&gt;1,LEN('Køretøjer og Mandskab'!T30)&lt;6,ISTEXT('Køretøjer og Mandskab'!T30),ISBLANK('Køretøjer og Mandskab'!V30)=FALSE),1,0)</f>
        <v>0</v>
      </c>
      <c r="H29">
        <f>IF(AND(G29=1,ISBLANK('Køretøjer og Mandskab'!AA30)),1,0)</f>
        <v>0</v>
      </c>
      <c r="I29">
        <f>IFERROR(IF(AND(SEARCH(Betingelser!$F$3,'Køretøjer og Mandskab'!T30)=1,ISBLANK('Køretøjer og Mandskab'!V30)=FALSE),1,0),0)</f>
        <v>0</v>
      </c>
      <c r="J29">
        <f>IF(AND(I29=1,ISBLANK('Køretøjer og Mandskab'!AA30)),1,0)</f>
        <v>0</v>
      </c>
      <c r="K29">
        <f>IFERROR(IF(AND(SEARCH(Betingelser!$J$3,'Køretøjer og Mandskab'!$T30)=1,ISBLANK('Køretøjer og Mandskab'!$V30)=FALSE),1,0),0)</f>
        <v>0</v>
      </c>
      <c r="L29">
        <f>IF(AND(K29=1,ISBLANK('Køretøjer og Mandskab'!$AA30)),1,0)</f>
        <v>0</v>
      </c>
    </row>
    <row r="30" spans="3:12" x14ac:dyDescent="0.3">
      <c r="C30" t="str">
        <f>IFERROR(IF(INDEX(Køretøjsliste,MATCH(0,INDEX(COUNTIF($C$2:C29,Køretøjsliste),),0))=0,"",INDEX(Køretøjsliste,MATCH(0,INDEX(COUNTIF($C$2:C29,Køretøjsliste),),0))),"")</f>
        <v/>
      </c>
      <c r="E30">
        <f>IF(AND(LEN('Køretøjer og Mandskab'!T31)=Betingelser!$D$3,ISNUMBER('Køretøjer og Mandskab'!T31),ISBLANK('Køretøjer og Mandskab'!V31)=FALSE),1,0)</f>
        <v>0</v>
      </c>
      <c r="F30">
        <f>IF(AND(E30=1,ISBLANK('Køretøjer og Mandskab'!AA31)),1,0)</f>
        <v>0</v>
      </c>
      <c r="G30">
        <f>IF(AND(LEN('Køretøjer og Mandskab'!T31)&gt;1,LEN('Køretøjer og Mandskab'!T31)&lt;6,ISTEXT('Køretøjer og Mandskab'!T31),ISBLANK('Køretøjer og Mandskab'!V31)=FALSE),1,0)</f>
        <v>0</v>
      </c>
      <c r="H30">
        <f>IF(AND(G30=1,ISBLANK('Køretøjer og Mandskab'!AA31)),1,0)</f>
        <v>0</v>
      </c>
      <c r="I30">
        <f>IFERROR(IF(AND(SEARCH(Betingelser!$F$3,'Køretøjer og Mandskab'!T31)=1,ISBLANK('Køretøjer og Mandskab'!V31)=FALSE),1,0),0)</f>
        <v>0</v>
      </c>
      <c r="J30">
        <f>IF(AND(I30=1,ISBLANK('Køretøjer og Mandskab'!AA31)),1,0)</f>
        <v>0</v>
      </c>
      <c r="K30">
        <f>IFERROR(IF(AND(SEARCH(Betingelser!$J$3,'Køretøjer og Mandskab'!$T31)=1,ISBLANK('Køretøjer og Mandskab'!$V31)=FALSE),1,0),0)</f>
        <v>0</v>
      </c>
      <c r="L30">
        <f>IF(AND(K30=1,ISBLANK('Køretøjer og Mandskab'!$AA31)),1,0)</f>
        <v>0</v>
      </c>
    </row>
    <row r="31" spans="3:12" x14ac:dyDescent="0.3">
      <c r="C31" t="str">
        <f>IFERROR(IF(INDEX(Køretøjsliste,MATCH(0,INDEX(COUNTIF($C$2:C30,Køretøjsliste),),0))=0,"",INDEX(Køretøjsliste,MATCH(0,INDEX(COUNTIF($C$2:C30,Køretøjsliste),),0))),"")</f>
        <v/>
      </c>
      <c r="E31">
        <f>IF(AND(LEN('Køretøjer og Mandskab'!T32)=Betingelser!$D$3,ISNUMBER('Køretøjer og Mandskab'!T32),ISBLANK('Køretøjer og Mandskab'!V32)=FALSE),1,0)</f>
        <v>0</v>
      </c>
      <c r="F31">
        <f>IF(AND(E31=1,ISBLANK('Køretøjer og Mandskab'!AA32)),1,0)</f>
        <v>0</v>
      </c>
      <c r="G31">
        <f>IF(AND(LEN('Køretøjer og Mandskab'!T32)&gt;1,LEN('Køretøjer og Mandskab'!T32)&lt;6,ISTEXT('Køretøjer og Mandskab'!T32),ISBLANK('Køretøjer og Mandskab'!V32)=FALSE),1,0)</f>
        <v>0</v>
      </c>
      <c r="H31">
        <f>IF(AND(G31=1,ISBLANK('Køretøjer og Mandskab'!AA32)),1,0)</f>
        <v>0</v>
      </c>
      <c r="I31">
        <f>IFERROR(IF(AND(SEARCH(Betingelser!$F$3,'Køretøjer og Mandskab'!T32)=1,ISBLANK('Køretøjer og Mandskab'!V32)=FALSE),1,0),0)</f>
        <v>0</v>
      </c>
      <c r="J31">
        <f>IF(AND(I31=1,ISBLANK('Køretøjer og Mandskab'!AA32)),1,0)</f>
        <v>0</v>
      </c>
      <c r="K31">
        <f>IFERROR(IF(AND(SEARCH(Betingelser!$J$3,'Køretøjer og Mandskab'!$T32)=1,ISBLANK('Køretøjer og Mandskab'!$V32)=FALSE),1,0),0)</f>
        <v>0</v>
      </c>
      <c r="L31">
        <f>IF(AND(K31=1,ISBLANK('Køretøjer og Mandskab'!$AA32)),1,0)</f>
        <v>0</v>
      </c>
    </row>
    <row r="32" spans="3:12" x14ac:dyDescent="0.3">
      <c r="C32" t="str">
        <f>IFERROR(IF(INDEX(Køretøjsliste,MATCH(0,INDEX(COUNTIF($C$2:C31,Køretøjsliste),),0))=0,"",INDEX(Køretøjsliste,MATCH(0,INDEX(COUNTIF($C$2:C31,Køretøjsliste),),0))),"")</f>
        <v/>
      </c>
      <c r="E32">
        <f>IF(AND(LEN('Køretøjer og Mandskab'!T33)=Betingelser!$D$3,ISNUMBER('Køretøjer og Mandskab'!T33),ISBLANK('Køretøjer og Mandskab'!V33)=FALSE),1,0)</f>
        <v>0</v>
      </c>
      <c r="F32">
        <f>IF(AND(E32=1,ISBLANK('Køretøjer og Mandskab'!AA33)),1,0)</f>
        <v>0</v>
      </c>
      <c r="G32">
        <f>IF(AND(LEN('Køretøjer og Mandskab'!T33)&gt;1,LEN('Køretøjer og Mandskab'!T33)&lt;6,ISTEXT('Køretøjer og Mandskab'!T33),ISBLANK('Køretøjer og Mandskab'!V33)=FALSE),1,0)</f>
        <v>0</v>
      </c>
      <c r="H32">
        <f>IF(AND(G32=1,ISBLANK('Køretøjer og Mandskab'!AA33)),1,0)</f>
        <v>0</v>
      </c>
      <c r="I32">
        <f>IFERROR(IF(AND(SEARCH(Betingelser!$F$3,'Køretøjer og Mandskab'!T33)=1,ISBLANK('Køretøjer og Mandskab'!V33)=FALSE),1,0),0)</f>
        <v>0</v>
      </c>
      <c r="J32">
        <f>IF(AND(I32=1,ISBLANK('Køretøjer og Mandskab'!AA33)),1,0)</f>
        <v>0</v>
      </c>
      <c r="K32">
        <f>IFERROR(IF(AND(SEARCH(Betingelser!$J$3,'Køretøjer og Mandskab'!$T33)=1,ISBLANK('Køretøjer og Mandskab'!$V33)=FALSE),1,0),0)</f>
        <v>0</v>
      </c>
      <c r="L32">
        <f>IF(AND(K32=1,ISBLANK('Køretøjer og Mandskab'!$AA33)),1,0)</f>
        <v>0</v>
      </c>
    </row>
    <row r="33" spans="3:12" x14ac:dyDescent="0.3">
      <c r="C33" t="str">
        <f>IFERROR(IF(INDEX(Køretøjsliste,MATCH(0,INDEX(COUNTIF($C$2:C32,Køretøjsliste),),0))=0,"",INDEX(Køretøjsliste,MATCH(0,INDEX(COUNTIF($C$2:C32,Køretøjsliste),),0))),"")</f>
        <v/>
      </c>
      <c r="E33">
        <f>IF(AND(LEN('Køretøjer og Mandskab'!T34)=Betingelser!$D$3,ISNUMBER('Køretøjer og Mandskab'!T34),ISBLANK('Køretøjer og Mandskab'!V34)=FALSE),1,0)</f>
        <v>0</v>
      </c>
      <c r="F33">
        <f>IF(AND(E33=1,ISBLANK('Køretøjer og Mandskab'!AA34)),1,0)</f>
        <v>0</v>
      </c>
      <c r="G33">
        <f>IF(AND(LEN('Køretøjer og Mandskab'!T34)&gt;1,LEN('Køretøjer og Mandskab'!T34)&lt;6,ISTEXT('Køretøjer og Mandskab'!T34),ISBLANK('Køretøjer og Mandskab'!V34)=FALSE),1,0)</f>
        <v>0</v>
      </c>
      <c r="H33">
        <f>IF(AND(G33=1,ISBLANK('Køretøjer og Mandskab'!AA34)),1,0)</f>
        <v>0</v>
      </c>
      <c r="I33">
        <f>IFERROR(IF(AND(SEARCH(Betingelser!$F$3,'Køretøjer og Mandskab'!T34)=1,ISBLANK('Køretøjer og Mandskab'!V34)=FALSE),1,0),0)</f>
        <v>0</v>
      </c>
      <c r="J33">
        <f>IF(AND(I33=1,ISBLANK('Køretøjer og Mandskab'!AA34)),1,0)</f>
        <v>0</v>
      </c>
      <c r="K33">
        <f>IFERROR(IF(AND(SEARCH(Betingelser!$J$3,'Køretøjer og Mandskab'!$T34)=1,ISBLANK('Køretøjer og Mandskab'!$V34)=FALSE),1,0),0)</f>
        <v>0</v>
      </c>
      <c r="L33">
        <f>IF(AND(K33=1,ISBLANK('Køretøjer og Mandskab'!$AA34)),1,0)</f>
        <v>0</v>
      </c>
    </row>
    <row r="34" spans="3:12" x14ac:dyDescent="0.3">
      <c r="C34" t="str">
        <f>IFERROR(IF(INDEX(Køretøjsliste,MATCH(0,INDEX(COUNTIF($C$2:C33,Køretøjsliste),),0))=0,"",INDEX(Køretøjsliste,MATCH(0,INDEX(COUNTIF($C$2:C33,Køretøjsliste),),0))),"")</f>
        <v/>
      </c>
      <c r="E34">
        <f>IF(AND(LEN('Køretøjer og Mandskab'!T35)=Betingelser!$D$3,ISNUMBER('Køretøjer og Mandskab'!T35),ISBLANK('Køretøjer og Mandskab'!V35)=FALSE),1,0)</f>
        <v>0</v>
      </c>
      <c r="F34">
        <f>IF(AND(E34=1,ISBLANK('Køretøjer og Mandskab'!AA35)),1,0)</f>
        <v>0</v>
      </c>
      <c r="G34">
        <f>IF(AND(LEN('Køretøjer og Mandskab'!T35)&gt;1,LEN('Køretøjer og Mandskab'!T35)&lt;6,ISTEXT('Køretøjer og Mandskab'!T35),ISBLANK('Køretøjer og Mandskab'!V35)=FALSE),1,0)</f>
        <v>0</v>
      </c>
      <c r="H34">
        <f>IF(AND(G34=1,ISBLANK('Køretøjer og Mandskab'!AA35)),1,0)</f>
        <v>0</v>
      </c>
      <c r="I34">
        <f>IFERROR(IF(AND(SEARCH(Betingelser!$F$3,'Køretøjer og Mandskab'!T35)=1,ISBLANK('Køretøjer og Mandskab'!V35)=FALSE),1,0),0)</f>
        <v>0</v>
      </c>
      <c r="J34">
        <f>IF(AND(I34=1,ISBLANK('Køretøjer og Mandskab'!AA35)),1,0)</f>
        <v>0</v>
      </c>
      <c r="K34">
        <f>IFERROR(IF(AND(SEARCH(Betingelser!$J$3,'Køretøjer og Mandskab'!$T35)=1,ISBLANK('Køretøjer og Mandskab'!$V35)=FALSE),1,0),0)</f>
        <v>0</v>
      </c>
      <c r="L34">
        <f>IF(AND(K34=1,ISBLANK('Køretøjer og Mandskab'!$AA35)),1,0)</f>
        <v>0</v>
      </c>
    </row>
    <row r="35" spans="3:12" x14ac:dyDescent="0.3">
      <c r="C35" t="str">
        <f>IFERROR(IF(INDEX(Køretøjsliste,MATCH(0,INDEX(COUNTIF($C$2:C34,Køretøjsliste),),0))=0,"",INDEX(Køretøjsliste,MATCH(0,INDEX(COUNTIF($C$2:C34,Køretøjsliste),),0))),"")</f>
        <v/>
      </c>
      <c r="E35">
        <f>IF(AND(LEN('Køretøjer og Mandskab'!T36)=Betingelser!$D$3,ISNUMBER('Køretøjer og Mandskab'!T36),ISBLANK('Køretøjer og Mandskab'!V36)=FALSE),1,0)</f>
        <v>0</v>
      </c>
      <c r="F35">
        <f>IF(AND(E35=1,ISBLANK('Køretøjer og Mandskab'!AA36)),1,0)</f>
        <v>0</v>
      </c>
      <c r="G35">
        <f>IF(AND(LEN('Køretøjer og Mandskab'!T36)&gt;1,LEN('Køretøjer og Mandskab'!T36)&lt;6,ISTEXT('Køretøjer og Mandskab'!T36),ISBLANK('Køretøjer og Mandskab'!V36)=FALSE),1,0)</f>
        <v>0</v>
      </c>
      <c r="H35">
        <f>IF(AND(G35=1,ISBLANK('Køretøjer og Mandskab'!AA36)),1,0)</f>
        <v>0</v>
      </c>
      <c r="I35">
        <f>IFERROR(IF(AND(SEARCH(Betingelser!$F$3,'Køretøjer og Mandskab'!T36)=1,ISBLANK('Køretøjer og Mandskab'!V36)=FALSE),1,0),0)</f>
        <v>0</v>
      </c>
      <c r="J35">
        <f>IF(AND(I35=1,ISBLANK('Køretøjer og Mandskab'!AA36)),1,0)</f>
        <v>0</v>
      </c>
      <c r="K35">
        <f>IFERROR(IF(AND(SEARCH(Betingelser!$J$3,'Køretøjer og Mandskab'!$T36)=1,ISBLANK('Køretøjer og Mandskab'!$V36)=FALSE),1,0),0)</f>
        <v>0</v>
      </c>
      <c r="L35">
        <f>IF(AND(K35=1,ISBLANK('Køretøjer og Mandskab'!$AA36)),1,0)</f>
        <v>0</v>
      </c>
    </row>
    <row r="36" spans="3:12" x14ac:dyDescent="0.3">
      <c r="C36" t="str">
        <f>IFERROR(IF(INDEX(Køretøjsliste,MATCH(0,INDEX(COUNTIF($C$2:C35,Køretøjsliste),),0))=0,"",INDEX(Køretøjsliste,MATCH(0,INDEX(COUNTIF($C$2:C35,Køretøjsliste),),0))),"")</f>
        <v/>
      </c>
      <c r="E36">
        <f>IF(AND(LEN('Køretøjer og Mandskab'!T37)=Betingelser!$D$3,ISNUMBER('Køretøjer og Mandskab'!T37),ISBLANK('Køretøjer og Mandskab'!V37)=FALSE),1,0)</f>
        <v>0</v>
      </c>
      <c r="F36">
        <f>IF(AND(E36=1,ISBLANK('Køretøjer og Mandskab'!AA37)),1,0)</f>
        <v>0</v>
      </c>
      <c r="G36">
        <f>IF(AND(LEN('Køretøjer og Mandskab'!T37)&gt;1,LEN('Køretøjer og Mandskab'!T37)&lt;6,ISTEXT('Køretøjer og Mandskab'!T37),ISBLANK('Køretøjer og Mandskab'!V37)=FALSE),1,0)</f>
        <v>0</v>
      </c>
      <c r="H36">
        <f>IF(AND(G36=1,ISBLANK('Køretøjer og Mandskab'!AA37)),1,0)</f>
        <v>0</v>
      </c>
      <c r="I36">
        <f>IFERROR(IF(AND(SEARCH(Betingelser!$F$3,'Køretøjer og Mandskab'!T37)=1,ISBLANK('Køretøjer og Mandskab'!V37)=FALSE),1,0),0)</f>
        <v>0</v>
      </c>
      <c r="J36">
        <f>IF(AND(I36=1,ISBLANK('Køretøjer og Mandskab'!AA37)),1,0)</f>
        <v>0</v>
      </c>
      <c r="K36">
        <f>IFERROR(IF(AND(SEARCH(Betingelser!$J$3,'Køretøjer og Mandskab'!$T37)=1,ISBLANK('Køretøjer og Mandskab'!$V37)=FALSE),1,0),0)</f>
        <v>0</v>
      </c>
      <c r="L36">
        <f>IF(AND(K36=1,ISBLANK('Køretøjer og Mandskab'!$AA37)),1,0)</f>
        <v>0</v>
      </c>
    </row>
    <row r="37" spans="3:12" x14ac:dyDescent="0.3">
      <c r="C37" t="str">
        <f>IFERROR(IF(INDEX(Køretøjsliste,MATCH(0,INDEX(COUNTIF($C$2:C36,Køretøjsliste),),0))=0,"",INDEX(Køretøjsliste,MATCH(0,INDEX(COUNTIF($C$2:C36,Køretøjsliste),),0))),"")</f>
        <v/>
      </c>
      <c r="E37">
        <f>IF(AND(LEN('Køretøjer og Mandskab'!T38)=Betingelser!$D$3,ISNUMBER('Køretøjer og Mandskab'!T38),ISBLANK('Køretøjer og Mandskab'!V38)=FALSE),1,0)</f>
        <v>0</v>
      </c>
      <c r="F37">
        <f>IF(AND(E37=1,ISBLANK('Køretøjer og Mandskab'!AA38)),1,0)</f>
        <v>0</v>
      </c>
      <c r="G37">
        <f>IF(AND(LEN('Køretøjer og Mandskab'!T38)&gt;1,LEN('Køretøjer og Mandskab'!T38)&lt;6,ISTEXT('Køretøjer og Mandskab'!T38),ISBLANK('Køretøjer og Mandskab'!V38)=FALSE),1,0)</f>
        <v>0</v>
      </c>
      <c r="H37">
        <f>IF(AND(G37=1,ISBLANK('Køretøjer og Mandskab'!AA38)),1,0)</f>
        <v>0</v>
      </c>
      <c r="I37">
        <f>IFERROR(IF(AND(SEARCH(Betingelser!$F$3,'Køretøjer og Mandskab'!T38)=1,ISBLANK('Køretøjer og Mandskab'!V38)=FALSE),1,0),0)</f>
        <v>0</v>
      </c>
      <c r="J37">
        <f>IF(AND(I37=1,ISBLANK('Køretøjer og Mandskab'!AA38)),1,0)</f>
        <v>0</v>
      </c>
      <c r="K37">
        <f>IFERROR(IF(AND(SEARCH(Betingelser!$J$3,'Køretøjer og Mandskab'!$T38)=1,ISBLANK('Køretøjer og Mandskab'!$V38)=FALSE),1,0),0)</f>
        <v>0</v>
      </c>
      <c r="L37">
        <f>IF(AND(K37=1,ISBLANK('Køretøjer og Mandskab'!$AA38)),1,0)</f>
        <v>0</v>
      </c>
    </row>
    <row r="38" spans="3:12" x14ac:dyDescent="0.3">
      <c r="C38" t="str">
        <f>IFERROR(IF(INDEX(Køretøjsliste,MATCH(0,INDEX(COUNTIF($C$2:C37,Køretøjsliste),),0))=0,"",INDEX(Køretøjsliste,MATCH(0,INDEX(COUNTIF($C$2:C37,Køretøjsliste),),0))),"")</f>
        <v/>
      </c>
      <c r="E38">
        <f>IF(AND(LEN('Køretøjer og Mandskab'!T39)=Betingelser!$D$3,ISNUMBER('Køretøjer og Mandskab'!T39),ISBLANK('Køretøjer og Mandskab'!V39)=FALSE),1,0)</f>
        <v>0</v>
      </c>
      <c r="F38">
        <f>IF(AND(E38=1,ISBLANK('Køretøjer og Mandskab'!AA39)),1,0)</f>
        <v>0</v>
      </c>
      <c r="G38">
        <f>IF(AND(LEN('Køretøjer og Mandskab'!T39)&gt;1,LEN('Køretøjer og Mandskab'!T39)&lt;6,ISTEXT('Køretøjer og Mandskab'!T39),ISBLANK('Køretøjer og Mandskab'!V39)=FALSE),1,0)</f>
        <v>0</v>
      </c>
      <c r="H38">
        <f>IF(AND(G38=1,ISBLANK('Køretøjer og Mandskab'!AA39)),1,0)</f>
        <v>0</v>
      </c>
      <c r="I38">
        <f>IFERROR(IF(AND(SEARCH(Betingelser!$F$3,'Køretøjer og Mandskab'!T39)=1,ISBLANK('Køretøjer og Mandskab'!V39)=FALSE),1,0),0)</f>
        <v>0</v>
      </c>
      <c r="J38">
        <f>IF(AND(I38=1,ISBLANK('Køretøjer og Mandskab'!AA39)),1,0)</f>
        <v>0</v>
      </c>
      <c r="K38">
        <f>IFERROR(IF(AND(SEARCH(Betingelser!$J$3,'Køretøjer og Mandskab'!$T39)=1,ISBLANK('Køretøjer og Mandskab'!$V39)=FALSE),1,0),0)</f>
        <v>0</v>
      </c>
      <c r="L38">
        <f>IF(AND(K38=1,ISBLANK('Køretøjer og Mandskab'!$AA39)),1,0)</f>
        <v>0</v>
      </c>
    </row>
    <row r="39" spans="3:12" x14ac:dyDescent="0.3">
      <c r="C39" t="str">
        <f>IFERROR(IF(INDEX(Køretøjsliste,MATCH(0,INDEX(COUNTIF($C$2:C38,Køretøjsliste),),0))=0,"",INDEX(Køretøjsliste,MATCH(0,INDEX(COUNTIF($C$2:C38,Køretøjsliste),),0))),"")</f>
        <v/>
      </c>
      <c r="E39">
        <f>IF(AND(LEN('Køretøjer og Mandskab'!T40)=Betingelser!$D$3,ISNUMBER('Køretøjer og Mandskab'!T40),ISBLANK('Køretøjer og Mandskab'!V40)=FALSE),1,0)</f>
        <v>0</v>
      </c>
      <c r="F39">
        <f>IF(AND(E39=1,ISBLANK('Køretøjer og Mandskab'!AA40)),1,0)</f>
        <v>0</v>
      </c>
      <c r="G39">
        <f>IF(AND(LEN('Køretøjer og Mandskab'!T40)&gt;1,LEN('Køretøjer og Mandskab'!T40)&lt;6,ISTEXT('Køretøjer og Mandskab'!T40),ISBLANK('Køretøjer og Mandskab'!V40)=FALSE),1,0)</f>
        <v>0</v>
      </c>
      <c r="H39">
        <f>IF(AND(G39=1,ISBLANK('Køretøjer og Mandskab'!AA40)),1,0)</f>
        <v>0</v>
      </c>
      <c r="I39">
        <f>IFERROR(IF(AND(SEARCH(Betingelser!$F$3,'Køretøjer og Mandskab'!T40)=1,ISBLANK('Køretøjer og Mandskab'!V40)=FALSE),1,0),0)</f>
        <v>0</v>
      </c>
      <c r="J39">
        <f>IF(AND(I39=1,ISBLANK('Køretøjer og Mandskab'!AA40)),1,0)</f>
        <v>0</v>
      </c>
      <c r="K39">
        <f>IFERROR(IF(AND(SEARCH(Betingelser!$J$3,'Køretøjer og Mandskab'!$T40)=1,ISBLANK('Køretøjer og Mandskab'!$V40)=FALSE),1,0),0)</f>
        <v>0</v>
      </c>
      <c r="L39">
        <f>IF(AND(K39=1,ISBLANK('Køretøjer og Mandskab'!$AA40)),1,0)</f>
        <v>0</v>
      </c>
    </row>
    <row r="40" spans="3:12" x14ac:dyDescent="0.3">
      <c r="C40" t="str">
        <f>IFERROR(IF(INDEX(Køretøjsliste,MATCH(0,INDEX(COUNTIF($C$2:C39,Køretøjsliste),),0))=0,"",INDEX(Køretøjsliste,MATCH(0,INDEX(COUNTIF($C$2:C39,Køretøjsliste),),0))),"")</f>
        <v/>
      </c>
      <c r="E40">
        <f>IF(AND(LEN('Køretøjer og Mandskab'!T41)=Betingelser!$D$3,ISNUMBER('Køretøjer og Mandskab'!T41),ISBLANK('Køretøjer og Mandskab'!V41)=FALSE),1,0)</f>
        <v>0</v>
      </c>
      <c r="F40">
        <f>IF(AND(E40=1,ISBLANK('Køretøjer og Mandskab'!AA41)),1,0)</f>
        <v>0</v>
      </c>
      <c r="G40">
        <f>IF(AND(LEN('Køretøjer og Mandskab'!T41)&gt;1,LEN('Køretøjer og Mandskab'!T41)&lt;6,ISTEXT('Køretøjer og Mandskab'!T41),ISBLANK('Køretøjer og Mandskab'!V41)=FALSE),1,0)</f>
        <v>0</v>
      </c>
      <c r="H40">
        <f>IF(AND(G40=1,ISBLANK('Køretøjer og Mandskab'!AA41)),1,0)</f>
        <v>0</v>
      </c>
      <c r="I40">
        <f>IFERROR(IF(AND(SEARCH(Betingelser!$F$3,'Køretøjer og Mandskab'!T41)=1,ISBLANK('Køretøjer og Mandskab'!V41)=FALSE),1,0),0)</f>
        <v>0</v>
      </c>
      <c r="J40">
        <f>IF(AND(I40=1,ISBLANK('Køretøjer og Mandskab'!AA41)),1,0)</f>
        <v>0</v>
      </c>
      <c r="K40">
        <f>IFERROR(IF(AND(SEARCH(Betingelser!$J$3,'Køretøjer og Mandskab'!$T41)=1,ISBLANK('Køretøjer og Mandskab'!$V41)=FALSE),1,0),0)</f>
        <v>0</v>
      </c>
      <c r="L40">
        <f>IF(AND(K40=1,ISBLANK('Køretøjer og Mandskab'!$AA41)),1,0)</f>
        <v>0</v>
      </c>
    </row>
    <row r="41" spans="3:12" x14ac:dyDescent="0.3">
      <c r="C41" t="str">
        <f>IFERROR(IF(INDEX(Køretøjsliste,MATCH(0,INDEX(COUNTIF($C$2:C40,Køretøjsliste),),0))=0,"",INDEX(Køretøjsliste,MATCH(0,INDEX(COUNTIF($C$2:C40,Køretøjsliste),),0))),"")</f>
        <v/>
      </c>
      <c r="E41">
        <f>IF(AND(LEN('Køretøjer og Mandskab'!T42)=Betingelser!$D$3,ISNUMBER('Køretøjer og Mandskab'!T42),ISBLANK('Køretøjer og Mandskab'!V42)=FALSE),1,0)</f>
        <v>0</v>
      </c>
      <c r="F41">
        <f>IF(AND(E41=1,ISBLANK('Køretøjer og Mandskab'!AA42)),1,0)</f>
        <v>0</v>
      </c>
      <c r="G41">
        <f>IF(AND(LEN('Køretøjer og Mandskab'!T42)&gt;1,LEN('Køretøjer og Mandskab'!T42)&lt;6,ISTEXT('Køretøjer og Mandskab'!T42),ISBLANK('Køretøjer og Mandskab'!V42)=FALSE),1,0)</f>
        <v>0</v>
      </c>
      <c r="H41">
        <f>IF(AND(G41=1,ISBLANK('Køretøjer og Mandskab'!AA42)),1,0)</f>
        <v>0</v>
      </c>
      <c r="I41">
        <f>IFERROR(IF(AND(SEARCH(Betingelser!$F$3,'Køretøjer og Mandskab'!T42)=1,ISBLANK('Køretøjer og Mandskab'!V42)=FALSE),1,0),0)</f>
        <v>0</v>
      </c>
      <c r="J41">
        <f>IF(AND(I41=1,ISBLANK('Køretøjer og Mandskab'!AA42)),1,0)</f>
        <v>0</v>
      </c>
      <c r="K41">
        <f>IFERROR(IF(AND(SEARCH(Betingelser!$J$3,'Køretøjer og Mandskab'!$T42)=1,ISBLANK('Køretøjer og Mandskab'!$V42)=FALSE),1,0),0)</f>
        <v>0</v>
      </c>
      <c r="L41">
        <f>IF(AND(K41=1,ISBLANK('Køretøjer og Mandskab'!$AA42)),1,0)</f>
        <v>0</v>
      </c>
    </row>
    <row r="42" spans="3:12" x14ac:dyDescent="0.3">
      <c r="C42" t="str">
        <f>IFERROR(IF(INDEX(Køretøjsliste,MATCH(0,INDEX(COUNTIF($C$2:C41,Køretøjsliste),),0))=0,"",INDEX(Køretøjsliste,MATCH(0,INDEX(COUNTIF($C$2:C41,Køretøjsliste),),0))),"")</f>
        <v/>
      </c>
      <c r="E42">
        <f>IF(AND(LEN('Køretøjer og Mandskab'!T43)=Betingelser!$D$3,ISNUMBER('Køretøjer og Mandskab'!T43),ISBLANK('Køretøjer og Mandskab'!V43)=FALSE),1,0)</f>
        <v>0</v>
      </c>
      <c r="F42">
        <f>IF(AND(E42=1,ISBLANK('Køretøjer og Mandskab'!AA43)),1,0)</f>
        <v>0</v>
      </c>
      <c r="G42">
        <f>IF(AND(LEN('Køretøjer og Mandskab'!T43)&gt;1,LEN('Køretøjer og Mandskab'!T43)&lt;6,ISTEXT('Køretøjer og Mandskab'!T43),ISBLANK('Køretøjer og Mandskab'!V43)=FALSE),1,0)</f>
        <v>0</v>
      </c>
      <c r="H42">
        <f>IF(AND(G42=1,ISBLANK('Køretøjer og Mandskab'!AA43)),1,0)</f>
        <v>0</v>
      </c>
      <c r="I42">
        <f>IFERROR(IF(AND(SEARCH(Betingelser!$F$3,'Køretøjer og Mandskab'!T43)=1,ISBLANK('Køretøjer og Mandskab'!V43)=FALSE),1,0),0)</f>
        <v>0</v>
      </c>
      <c r="J42">
        <f>IF(AND(I42=1,ISBLANK('Køretøjer og Mandskab'!AA43)),1,0)</f>
        <v>0</v>
      </c>
      <c r="K42">
        <f>IFERROR(IF(AND(SEARCH(Betingelser!$J$3,'Køretøjer og Mandskab'!$T43)=1,ISBLANK('Køretøjer og Mandskab'!$V43)=FALSE),1,0),0)</f>
        <v>0</v>
      </c>
      <c r="L42">
        <f>IF(AND(K42=1,ISBLANK('Køretøjer og Mandskab'!$AA43)),1,0)</f>
        <v>0</v>
      </c>
    </row>
    <row r="43" spans="3:12" x14ac:dyDescent="0.3">
      <c r="C43" t="str">
        <f>IFERROR(IF(INDEX(Køretøjsliste,MATCH(0,INDEX(COUNTIF($C$2:C42,Køretøjsliste),),0))=0,"",INDEX(Køretøjsliste,MATCH(0,INDEX(COUNTIF($C$2:C42,Køretøjsliste),),0))),"")</f>
        <v/>
      </c>
      <c r="E43">
        <f>IF(AND(LEN('Køretøjer og Mandskab'!T44)=Betingelser!$D$3,ISNUMBER('Køretøjer og Mandskab'!T44),ISBLANK('Køretøjer og Mandskab'!V44)=FALSE),1,0)</f>
        <v>0</v>
      </c>
      <c r="F43">
        <f>IF(AND(E43=1,ISBLANK('Køretøjer og Mandskab'!AA44)),1,0)</f>
        <v>0</v>
      </c>
      <c r="G43">
        <f>IF(AND(LEN('Køretøjer og Mandskab'!T44)&gt;1,LEN('Køretøjer og Mandskab'!T44)&lt;6,ISTEXT('Køretøjer og Mandskab'!T44),ISBLANK('Køretøjer og Mandskab'!V44)=FALSE),1,0)</f>
        <v>0</v>
      </c>
      <c r="H43">
        <f>IF(AND(G43=1,ISBLANK('Køretøjer og Mandskab'!AA44)),1,0)</f>
        <v>0</v>
      </c>
      <c r="I43">
        <f>IFERROR(IF(AND(SEARCH(Betingelser!$F$3,'Køretøjer og Mandskab'!T44)=1,ISBLANK('Køretøjer og Mandskab'!V44)=FALSE),1,0),0)</f>
        <v>0</v>
      </c>
      <c r="J43">
        <f>IF(AND(I43=1,ISBLANK('Køretøjer og Mandskab'!AA44)),1,0)</f>
        <v>0</v>
      </c>
      <c r="K43">
        <f>IFERROR(IF(AND(SEARCH(Betingelser!$J$3,'Køretøjer og Mandskab'!$T44)=1,ISBLANK('Køretøjer og Mandskab'!$V44)=FALSE),1,0),0)</f>
        <v>0</v>
      </c>
      <c r="L43">
        <f>IF(AND(K43=1,ISBLANK('Køretøjer og Mandskab'!$AA44)),1,0)</f>
        <v>0</v>
      </c>
    </row>
    <row r="44" spans="3:12" x14ac:dyDescent="0.3">
      <c r="C44" t="str">
        <f>IFERROR(IF(INDEX(Køretøjsliste,MATCH(0,INDEX(COUNTIF($C$2:C43,Køretøjsliste),),0))=0,"",INDEX(Køretøjsliste,MATCH(0,INDEX(COUNTIF($C$2:C43,Køretøjsliste),),0))),"")</f>
        <v/>
      </c>
      <c r="E44">
        <f>IF(AND(LEN('Køretøjer og Mandskab'!T45)=Betingelser!$D$3,ISNUMBER('Køretøjer og Mandskab'!T45),ISBLANK('Køretøjer og Mandskab'!V45)=FALSE),1,0)</f>
        <v>0</v>
      </c>
      <c r="F44">
        <f>IF(AND(E44=1,ISBLANK('Køretøjer og Mandskab'!AA45)),1,0)</f>
        <v>0</v>
      </c>
      <c r="G44">
        <f>IF(AND(LEN('Køretøjer og Mandskab'!T45)&gt;1,LEN('Køretøjer og Mandskab'!T45)&lt;6,ISTEXT('Køretøjer og Mandskab'!T45),ISBLANK('Køretøjer og Mandskab'!V45)=FALSE),1,0)</f>
        <v>0</v>
      </c>
      <c r="H44">
        <f>IF(AND(G44=1,ISBLANK('Køretøjer og Mandskab'!AA45)),1,0)</f>
        <v>0</v>
      </c>
      <c r="I44">
        <f>IFERROR(IF(AND(SEARCH(Betingelser!$F$3,'Køretøjer og Mandskab'!T45)=1,ISBLANK('Køretøjer og Mandskab'!V45)=FALSE),1,0),0)</f>
        <v>0</v>
      </c>
      <c r="J44">
        <f>IF(AND(I44=1,ISBLANK('Køretøjer og Mandskab'!AA45)),1,0)</f>
        <v>0</v>
      </c>
      <c r="K44">
        <f>IFERROR(IF(AND(SEARCH(Betingelser!$J$3,'Køretøjer og Mandskab'!$T45)=1,ISBLANK('Køretøjer og Mandskab'!$V45)=FALSE),1,0),0)</f>
        <v>0</v>
      </c>
      <c r="L44">
        <f>IF(AND(K44=1,ISBLANK('Køretøjer og Mandskab'!$AA45)),1,0)</f>
        <v>0</v>
      </c>
    </row>
    <row r="45" spans="3:12" x14ac:dyDescent="0.3">
      <c r="C45" t="str">
        <f>IFERROR(IF(INDEX(Køretøjsliste,MATCH(0,INDEX(COUNTIF($C$2:C44,Køretøjsliste),),0))=0,"",INDEX(Køretøjsliste,MATCH(0,INDEX(COUNTIF($C$2:C44,Køretøjsliste),),0))),"")</f>
        <v/>
      </c>
      <c r="E45">
        <f>IF(AND(LEN('Køretøjer og Mandskab'!T46)=Betingelser!$D$3,ISNUMBER('Køretøjer og Mandskab'!T46),ISBLANK('Køretøjer og Mandskab'!V46)=FALSE),1,0)</f>
        <v>0</v>
      </c>
      <c r="F45">
        <f>IF(AND(E45=1,ISBLANK('Køretøjer og Mandskab'!AA46)),1,0)</f>
        <v>0</v>
      </c>
      <c r="G45">
        <f>IF(AND(LEN('Køretøjer og Mandskab'!T46)&gt;1,LEN('Køretøjer og Mandskab'!T46)&lt;6,ISTEXT('Køretøjer og Mandskab'!T46),ISBLANK('Køretøjer og Mandskab'!V46)=FALSE),1,0)</f>
        <v>0</v>
      </c>
      <c r="H45">
        <f>IF(AND(G45=1,ISBLANK('Køretøjer og Mandskab'!AA46)),1,0)</f>
        <v>0</v>
      </c>
      <c r="I45">
        <f>IFERROR(IF(AND(SEARCH(Betingelser!$F$3,'Køretøjer og Mandskab'!T46)=1,ISBLANK('Køretøjer og Mandskab'!V46)=FALSE),1,0),0)</f>
        <v>0</v>
      </c>
      <c r="J45">
        <f>IF(AND(I45=1,ISBLANK('Køretøjer og Mandskab'!AA46)),1,0)</f>
        <v>0</v>
      </c>
      <c r="K45">
        <f>IFERROR(IF(AND(SEARCH(Betingelser!$J$3,'Køretøjer og Mandskab'!$T46)=1,ISBLANK('Køretøjer og Mandskab'!$V46)=FALSE),1,0),0)</f>
        <v>0</v>
      </c>
      <c r="L45">
        <f>IF(AND(K45=1,ISBLANK('Køretøjer og Mandskab'!$AA46)),1,0)</f>
        <v>0</v>
      </c>
    </row>
    <row r="46" spans="3:12" x14ac:dyDescent="0.3">
      <c r="C46" t="str">
        <f>IFERROR(IF(INDEX(Køretøjsliste,MATCH(0,INDEX(COUNTIF($C$2:C45,Køretøjsliste),),0))=0,"",INDEX(Køretøjsliste,MATCH(0,INDEX(COUNTIF($C$2:C45,Køretøjsliste),),0))),"")</f>
        <v/>
      </c>
      <c r="E46">
        <f>IF(AND(LEN('Køretøjer og Mandskab'!T47)=Betingelser!$D$3,ISNUMBER('Køretøjer og Mandskab'!T47),ISBLANK('Køretøjer og Mandskab'!V47)=FALSE),1,0)</f>
        <v>0</v>
      </c>
      <c r="F46">
        <f>IF(AND(E46=1,ISBLANK('Køretøjer og Mandskab'!AA47)),1,0)</f>
        <v>0</v>
      </c>
      <c r="G46">
        <f>IF(AND(LEN('Køretøjer og Mandskab'!T47)&gt;1,LEN('Køretøjer og Mandskab'!T47)&lt;6,ISTEXT('Køretøjer og Mandskab'!T47),ISBLANK('Køretøjer og Mandskab'!V47)=FALSE),1,0)</f>
        <v>0</v>
      </c>
      <c r="H46">
        <f>IF(AND(G46=1,ISBLANK('Køretøjer og Mandskab'!AA47)),1,0)</f>
        <v>0</v>
      </c>
      <c r="I46">
        <f>IFERROR(IF(AND(SEARCH(Betingelser!$F$3,'Køretøjer og Mandskab'!T47)=1,ISBLANK('Køretøjer og Mandskab'!V47)=FALSE),1,0),0)</f>
        <v>0</v>
      </c>
      <c r="J46">
        <f>IF(AND(I46=1,ISBLANK('Køretøjer og Mandskab'!AA47)),1,0)</f>
        <v>0</v>
      </c>
      <c r="K46">
        <f>IFERROR(IF(AND(SEARCH(Betingelser!$J$3,'Køretøjer og Mandskab'!$T47)=1,ISBLANK('Køretøjer og Mandskab'!$V47)=FALSE),1,0),0)</f>
        <v>0</v>
      </c>
      <c r="L46">
        <f>IF(AND(K46=1,ISBLANK('Køretøjer og Mandskab'!$AA47)),1,0)</f>
        <v>0</v>
      </c>
    </row>
    <row r="47" spans="3:12" x14ac:dyDescent="0.3">
      <c r="C47" t="str">
        <f>IFERROR(IF(INDEX(Køretøjsliste,MATCH(0,INDEX(COUNTIF($C$2:C46,Køretøjsliste),),0))=0,"",INDEX(Køretøjsliste,MATCH(0,INDEX(COUNTIF($C$2:C46,Køretøjsliste),),0))),"")</f>
        <v/>
      </c>
      <c r="E47">
        <f>IF(AND(LEN('Køretøjer og Mandskab'!T48)=Betingelser!$D$3,ISNUMBER('Køretøjer og Mandskab'!T48),ISBLANK('Køretøjer og Mandskab'!V48)=FALSE),1,0)</f>
        <v>0</v>
      </c>
      <c r="F47">
        <f>IF(AND(E47=1,ISBLANK('Køretøjer og Mandskab'!AA48)),1,0)</f>
        <v>0</v>
      </c>
      <c r="G47">
        <f>IF(AND(LEN('Køretøjer og Mandskab'!T48)&gt;1,LEN('Køretøjer og Mandskab'!T48)&lt;6,ISTEXT('Køretøjer og Mandskab'!T48),ISBLANK('Køretøjer og Mandskab'!V48)=FALSE),1,0)</f>
        <v>0</v>
      </c>
      <c r="H47">
        <f>IF(AND(G47=1,ISBLANK('Køretøjer og Mandskab'!AA48)),1,0)</f>
        <v>0</v>
      </c>
      <c r="I47">
        <f>IFERROR(IF(AND(SEARCH(Betingelser!$F$3,'Køretøjer og Mandskab'!T48)=1,ISBLANK('Køretøjer og Mandskab'!V48)=FALSE),1,0),0)</f>
        <v>0</v>
      </c>
      <c r="J47">
        <f>IF(AND(I47=1,ISBLANK('Køretøjer og Mandskab'!AA48)),1,0)</f>
        <v>0</v>
      </c>
      <c r="K47">
        <f>IFERROR(IF(AND(SEARCH(Betingelser!$J$3,'Køretøjer og Mandskab'!$T48)=1,ISBLANK('Køretøjer og Mandskab'!$V48)=FALSE),1,0),0)</f>
        <v>0</v>
      </c>
      <c r="L47">
        <f>IF(AND(K47=1,ISBLANK('Køretøjer og Mandskab'!$AA48)),1,0)</f>
        <v>0</v>
      </c>
    </row>
    <row r="48" spans="3:12" x14ac:dyDescent="0.3">
      <c r="C48" t="str">
        <f>IFERROR(IF(INDEX(Køretøjsliste,MATCH(0,INDEX(COUNTIF($C$2:C47,Køretøjsliste),),0))=0,"",INDEX(Køretøjsliste,MATCH(0,INDEX(COUNTIF($C$2:C47,Køretøjsliste),),0))),"")</f>
        <v/>
      </c>
      <c r="E48">
        <f>IF(AND(LEN('Køretøjer og Mandskab'!T49)=Betingelser!$D$3,ISNUMBER('Køretøjer og Mandskab'!T49),ISBLANK('Køretøjer og Mandskab'!V49)=FALSE),1,0)</f>
        <v>0</v>
      </c>
      <c r="F48">
        <f>IF(AND(E48=1,ISBLANK('Køretøjer og Mandskab'!AA49)),1,0)</f>
        <v>0</v>
      </c>
      <c r="G48">
        <f>IF(AND(LEN('Køretøjer og Mandskab'!T49)&gt;1,LEN('Køretøjer og Mandskab'!T49)&lt;6,ISTEXT('Køretøjer og Mandskab'!T49),ISBLANK('Køretøjer og Mandskab'!V49)=FALSE),1,0)</f>
        <v>0</v>
      </c>
      <c r="H48">
        <f>IF(AND(G48=1,ISBLANK('Køretøjer og Mandskab'!AA49)),1,0)</f>
        <v>0</v>
      </c>
      <c r="I48">
        <f>IFERROR(IF(AND(SEARCH(Betingelser!$F$3,'Køretøjer og Mandskab'!T49)=1,ISBLANK('Køretøjer og Mandskab'!V49)=FALSE),1,0),0)</f>
        <v>0</v>
      </c>
      <c r="J48">
        <f>IF(AND(I48=1,ISBLANK('Køretøjer og Mandskab'!AA49)),1,0)</f>
        <v>0</v>
      </c>
      <c r="K48">
        <f>IFERROR(IF(AND(SEARCH(Betingelser!$J$3,'Køretøjer og Mandskab'!$T49)=1,ISBLANK('Køretøjer og Mandskab'!$V49)=FALSE),1,0),0)</f>
        <v>0</v>
      </c>
      <c r="L48">
        <f>IF(AND(K48=1,ISBLANK('Køretøjer og Mandskab'!$AA49)),1,0)</f>
        <v>0</v>
      </c>
    </row>
    <row r="49" spans="3:12" x14ac:dyDescent="0.3">
      <c r="C49" t="str">
        <f>IFERROR(IF(INDEX(Køretøjsliste,MATCH(0,INDEX(COUNTIF($C$2:C48,Køretøjsliste),),0))=0,"",INDEX(Køretøjsliste,MATCH(0,INDEX(COUNTIF($C$2:C48,Køretøjsliste),),0))),"")</f>
        <v/>
      </c>
      <c r="E49">
        <f>IF(AND(LEN('Køretøjer og Mandskab'!T50)=Betingelser!$D$3,ISNUMBER('Køretøjer og Mandskab'!T50),ISBLANK('Køretøjer og Mandskab'!V50)=FALSE),1,0)</f>
        <v>0</v>
      </c>
      <c r="F49">
        <f>IF(AND(E49=1,ISBLANK('Køretøjer og Mandskab'!AA50)),1,0)</f>
        <v>0</v>
      </c>
      <c r="G49">
        <f>IF(AND(LEN('Køretøjer og Mandskab'!T50)&gt;1,LEN('Køretøjer og Mandskab'!T50)&lt;6,ISTEXT('Køretøjer og Mandskab'!T50),ISBLANK('Køretøjer og Mandskab'!V50)=FALSE),1,0)</f>
        <v>0</v>
      </c>
      <c r="H49">
        <f>IF(AND(G49=1,ISBLANK('Køretøjer og Mandskab'!AA50)),1,0)</f>
        <v>0</v>
      </c>
      <c r="I49">
        <f>IFERROR(IF(AND(SEARCH(Betingelser!$F$3,'Køretøjer og Mandskab'!T50)=1,ISBLANK('Køretøjer og Mandskab'!V50)=FALSE),1,0),0)</f>
        <v>0</v>
      </c>
      <c r="J49">
        <f>IF(AND(I49=1,ISBLANK('Køretøjer og Mandskab'!AA50)),1,0)</f>
        <v>0</v>
      </c>
      <c r="K49">
        <f>IFERROR(IF(AND(SEARCH(Betingelser!$J$3,'Køretøjer og Mandskab'!$T50)=1,ISBLANK('Køretøjer og Mandskab'!$V50)=FALSE),1,0),0)</f>
        <v>0</v>
      </c>
      <c r="L49">
        <f>IF(AND(K49=1,ISBLANK('Køretøjer og Mandskab'!$AA50)),1,0)</f>
        <v>0</v>
      </c>
    </row>
    <row r="50" spans="3:12" x14ac:dyDescent="0.3">
      <c r="C50" t="str">
        <f>IFERROR(IF(INDEX(Køretøjsliste,MATCH(0,INDEX(COUNTIF($C$2:C49,Køretøjsliste),),0))=0,"",INDEX(Køretøjsliste,MATCH(0,INDEX(COUNTIF($C$2:C49,Køretøjsliste),),0))),"")</f>
        <v/>
      </c>
      <c r="E50">
        <f>IF(AND(LEN('Køretøjer og Mandskab'!T51)=Betingelser!$D$3,ISNUMBER('Køretøjer og Mandskab'!T51),ISBLANK('Køretøjer og Mandskab'!V51)=FALSE),1,0)</f>
        <v>0</v>
      </c>
      <c r="F50">
        <f>IF(AND(E50=1,ISBLANK('Køretøjer og Mandskab'!AA51)),1,0)</f>
        <v>0</v>
      </c>
      <c r="G50">
        <f>IF(AND(LEN('Køretøjer og Mandskab'!T51)&gt;1,LEN('Køretøjer og Mandskab'!T51)&lt;6,ISTEXT('Køretøjer og Mandskab'!T51),ISBLANK('Køretøjer og Mandskab'!V51)=FALSE),1,0)</f>
        <v>0</v>
      </c>
      <c r="H50">
        <f>IF(AND(G50=1,ISBLANK('Køretøjer og Mandskab'!AA51)),1,0)</f>
        <v>0</v>
      </c>
      <c r="I50">
        <f>IFERROR(IF(AND(SEARCH(Betingelser!$F$3,'Køretøjer og Mandskab'!T51)=1,ISBLANK('Køretøjer og Mandskab'!V51)=FALSE),1,0),0)</f>
        <v>0</v>
      </c>
      <c r="J50">
        <f>IF(AND(I50=1,ISBLANK('Køretøjer og Mandskab'!AA51)),1,0)</f>
        <v>0</v>
      </c>
      <c r="K50">
        <f>IFERROR(IF(AND(SEARCH(Betingelser!$J$3,'Køretøjer og Mandskab'!$T51)=1,ISBLANK('Køretøjer og Mandskab'!$V51)=FALSE),1,0),0)</f>
        <v>0</v>
      </c>
      <c r="L50">
        <f>IF(AND(K50=1,ISBLANK('Køretøjer og Mandskab'!$AA51)),1,0)</f>
        <v>0</v>
      </c>
    </row>
    <row r="51" spans="3:12" x14ac:dyDescent="0.3">
      <c r="C51" t="str">
        <f>IFERROR(IF(INDEX(Køretøjsliste,MATCH(0,INDEX(COUNTIF($C$2:C50,Køretøjsliste),),0))=0,"",INDEX(Køretøjsliste,MATCH(0,INDEX(COUNTIF($C$2:C50,Køretøjsliste),),0))),"")</f>
        <v/>
      </c>
      <c r="E51">
        <f>IF(AND(LEN('Køretøjer og Mandskab'!T52)=Betingelser!$D$3,ISNUMBER('Køretøjer og Mandskab'!T52),ISBLANK('Køretøjer og Mandskab'!V52)=FALSE),1,0)</f>
        <v>0</v>
      </c>
      <c r="F51">
        <f>IF(AND(E51=1,ISBLANK('Køretøjer og Mandskab'!AA52)),1,0)</f>
        <v>0</v>
      </c>
      <c r="G51">
        <f>IF(AND(LEN('Køretøjer og Mandskab'!T52)&gt;1,LEN('Køretøjer og Mandskab'!T52)&lt;6,ISTEXT('Køretøjer og Mandskab'!T52),ISBLANK('Køretøjer og Mandskab'!V52)=FALSE),1,0)</f>
        <v>0</v>
      </c>
      <c r="H51">
        <f>IF(AND(G51=1,ISBLANK('Køretøjer og Mandskab'!AA52)),1,0)</f>
        <v>0</v>
      </c>
      <c r="I51">
        <f>IFERROR(IF(AND(SEARCH(Betingelser!$F$3,'Køretøjer og Mandskab'!T52)=1,ISBLANK('Køretøjer og Mandskab'!V52)=FALSE),1,0),0)</f>
        <v>0</v>
      </c>
      <c r="J51">
        <f>IF(AND(I51=1,ISBLANK('Køretøjer og Mandskab'!AA52)),1,0)</f>
        <v>0</v>
      </c>
      <c r="K51">
        <f>IFERROR(IF(AND(SEARCH(Betingelser!$J$3,'Køretøjer og Mandskab'!$T52)=1,ISBLANK('Køretøjer og Mandskab'!$V52)=FALSE),1,0),0)</f>
        <v>0</v>
      </c>
      <c r="L51">
        <f>IF(AND(K51=1,ISBLANK('Køretøjer og Mandskab'!$AA52)),1,0)</f>
        <v>0</v>
      </c>
    </row>
    <row r="52" spans="3:12" x14ac:dyDescent="0.3">
      <c r="C52" t="str">
        <f>IFERROR(IF(INDEX(Køretøjsliste,MATCH(0,INDEX(COUNTIF($C$2:C51,Køretøjsliste),),0))=0,"",INDEX(Køretøjsliste,MATCH(0,INDEX(COUNTIF($C$2:C51,Køretøjsliste),),0))),"")</f>
        <v/>
      </c>
      <c r="E52">
        <f>IF(AND(LEN('Køretøjer og Mandskab'!T53)=Betingelser!$D$3,ISNUMBER('Køretøjer og Mandskab'!T53),ISBLANK('Køretøjer og Mandskab'!V53)=FALSE),1,0)</f>
        <v>0</v>
      </c>
      <c r="F52">
        <f>IF(AND(E52=1,ISBLANK('Køretøjer og Mandskab'!AA53)),1,0)</f>
        <v>0</v>
      </c>
      <c r="G52">
        <f>IF(AND(LEN('Køretøjer og Mandskab'!T53)&gt;1,LEN('Køretøjer og Mandskab'!T53)&lt;6,ISTEXT('Køretøjer og Mandskab'!T53),ISBLANK('Køretøjer og Mandskab'!V53)=FALSE),1,0)</f>
        <v>0</v>
      </c>
      <c r="H52">
        <f>IF(AND(G52=1,ISBLANK('Køretøjer og Mandskab'!AA53)),1,0)</f>
        <v>0</v>
      </c>
      <c r="I52">
        <f>IFERROR(IF(AND(SEARCH(Betingelser!$F$3,'Køretøjer og Mandskab'!T53)=1,ISBLANK('Køretøjer og Mandskab'!V53)=FALSE),1,0),0)</f>
        <v>0</v>
      </c>
      <c r="J52">
        <f>IF(AND(I52=1,ISBLANK('Køretøjer og Mandskab'!AA53)),1,0)</f>
        <v>0</v>
      </c>
      <c r="K52">
        <f>IFERROR(IF(AND(SEARCH(Betingelser!$J$3,'Køretøjer og Mandskab'!$T53)=1,ISBLANK('Køretøjer og Mandskab'!$V53)=FALSE),1,0),0)</f>
        <v>0</v>
      </c>
      <c r="L52">
        <f>IF(AND(K52=1,ISBLANK('Køretøjer og Mandskab'!$AA53)),1,0)</f>
        <v>0</v>
      </c>
    </row>
    <row r="53" spans="3:12" x14ac:dyDescent="0.3">
      <c r="C53" t="str">
        <f>IFERROR(IF(INDEX(Køretøjsliste,MATCH(0,INDEX(COUNTIF($C$2:C52,Køretøjsliste),),0))=0,"",INDEX(Køretøjsliste,MATCH(0,INDEX(COUNTIF($C$2:C52,Køretøjsliste),),0))),"")</f>
        <v/>
      </c>
      <c r="E53">
        <f>IF(AND(LEN('Køretøjer og Mandskab'!T54)=Betingelser!$D$3,ISNUMBER('Køretøjer og Mandskab'!T54),ISBLANK('Køretøjer og Mandskab'!V54)=FALSE),1,0)</f>
        <v>0</v>
      </c>
      <c r="F53">
        <f>IF(AND(E53=1,ISBLANK('Køretøjer og Mandskab'!AA54)),1,0)</f>
        <v>0</v>
      </c>
      <c r="G53">
        <f>IF(AND(LEN('Køretøjer og Mandskab'!T54)&gt;1,LEN('Køretøjer og Mandskab'!T54)&lt;6,ISTEXT('Køretøjer og Mandskab'!T54),ISBLANK('Køretøjer og Mandskab'!V54)=FALSE),1,0)</f>
        <v>0</v>
      </c>
      <c r="H53">
        <f>IF(AND(G53=1,ISBLANK('Køretøjer og Mandskab'!AA54)),1,0)</f>
        <v>0</v>
      </c>
      <c r="I53">
        <f>IFERROR(IF(AND(SEARCH(Betingelser!$F$3,'Køretøjer og Mandskab'!T54)=1,ISBLANK('Køretøjer og Mandskab'!V54)=FALSE),1,0),0)</f>
        <v>0</v>
      </c>
      <c r="J53">
        <f>IF(AND(I53=1,ISBLANK('Køretøjer og Mandskab'!AA54)),1,0)</f>
        <v>0</v>
      </c>
      <c r="K53">
        <f>IFERROR(IF(AND(SEARCH(Betingelser!$J$3,'Køretøjer og Mandskab'!$T54)=1,ISBLANK('Køretøjer og Mandskab'!$V54)=FALSE),1,0),0)</f>
        <v>0</v>
      </c>
      <c r="L53">
        <f>IF(AND(K53=1,ISBLANK('Køretøjer og Mandskab'!$AA54)),1,0)</f>
        <v>0</v>
      </c>
    </row>
    <row r="54" spans="3:12" x14ac:dyDescent="0.3">
      <c r="C54" t="str">
        <f>IFERROR(IF(INDEX(Køretøjsliste,MATCH(0,INDEX(COUNTIF($C$2:C53,Køretøjsliste),),0))=0,"",INDEX(Køretøjsliste,MATCH(0,INDEX(COUNTIF($C$2:C53,Køretøjsliste),),0))),"")</f>
        <v/>
      </c>
      <c r="E54">
        <f>IF(AND(LEN('Køretøjer og Mandskab'!T55)=Betingelser!$D$3,ISNUMBER('Køretøjer og Mandskab'!T55),ISBLANK('Køretøjer og Mandskab'!V55)=FALSE),1,0)</f>
        <v>0</v>
      </c>
      <c r="F54">
        <f>IF(AND(E54=1,ISBLANK('Køretøjer og Mandskab'!AA55)),1,0)</f>
        <v>0</v>
      </c>
      <c r="G54">
        <f>IF(AND(LEN('Køretøjer og Mandskab'!T55)&gt;1,LEN('Køretøjer og Mandskab'!T55)&lt;6,ISTEXT('Køretøjer og Mandskab'!T55),ISBLANK('Køretøjer og Mandskab'!V55)=FALSE),1,0)</f>
        <v>0</v>
      </c>
      <c r="H54">
        <f>IF(AND(G54=1,ISBLANK('Køretøjer og Mandskab'!AA55)),1,0)</f>
        <v>0</v>
      </c>
      <c r="I54">
        <f>IFERROR(IF(AND(SEARCH(Betingelser!$F$3,'Køretøjer og Mandskab'!T55)=1,ISBLANK('Køretøjer og Mandskab'!V55)=FALSE),1,0),0)</f>
        <v>0</v>
      </c>
      <c r="J54">
        <f>IF(AND(I54=1,ISBLANK('Køretøjer og Mandskab'!AA55)),1,0)</f>
        <v>0</v>
      </c>
      <c r="K54">
        <f>IFERROR(IF(AND(SEARCH(Betingelser!$J$3,'Køretøjer og Mandskab'!$T55)=1,ISBLANK('Køretøjer og Mandskab'!$V55)=FALSE),1,0),0)</f>
        <v>0</v>
      </c>
      <c r="L54">
        <f>IF(AND(K54=1,ISBLANK('Køretøjer og Mandskab'!$AA55)),1,0)</f>
        <v>0</v>
      </c>
    </row>
    <row r="55" spans="3:12" x14ac:dyDescent="0.3">
      <c r="C55" t="str">
        <f>IFERROR(IF(INDEX(Køretøjsliste,MATCH(0,INDEX(COUNTIF($C$2:C54,Køretøjsliste),),0))=0,"",INDEX(Køretøjsliste,MATCH(0,INDEX(COUNTIF($C$2:C54,Køretøjsliste),),0))),"")</f>
        <v/>
      </c>
      <c r="E55">
        <f>IF(AND(LEN('Køretøjer og Mandskab'!T56)=Betingelser!$D$3,ISNUMBER('Køretøjer og Mandskab'!T56),ISBLANK('Køretøjer og Mandskab'!V56)=FALSE),1,0)</f>
        <v>0</v>
      </c>
      <c r="F55">
        <f>IF(AND(E55=1,ISBLANK('Køretøjer og Mandskab'!AA56)),1,0)</f>
        <v>0</v>
      </c>
      <c r="G55">
        <f>IF(AND(LEN('Køretøjer og Mandskab'!T56)&gt;1,LEN('Køretøjer og Mandskab'!T56)&lt;6,ISTEXT('Køretøjer og Mandskab'!T56),ISBLANK('Køretøjer og Mandskab'!V56)=FALSE),1,0)</f>
        <v>0</v>
      </c>
      <c r="H55">
        <f>IF(AND(G55=1,ISBLANK('Køretøjer og Mandskab'!AA56)),1,0)</f>
        <v>0</v>
      </c>
      <c r="I55">
        <f>IFERROR(IF(AND(SEARCH(Betingelser!$F$3,'Køretøjer og Mandskab'!T56)=1,ISBLANK('Køretøjer og Mandskab'!V56)=FALSE),1,0),0)</f>
        <v>0</v>
      </c>
      <c r="J55">
        <f>IF(AND(I55=1,ISBLANK('Køretøjer og Mandskab'!AA56)),1,0)</f>
        <v>0</v>
      </c>
      <c r="K55">
        <f>IFERROR(IF(AND(SEARCH(Betingelser!$J$3,'Køretøjer og Mandskab'!$T56)=1,ISBLANK('Køretøjer og Mandskab'!$V56)=FALSE),1,0),0)</f>
        <v>0</v>
      </c>
      <c r="L55">
        <f>IF(AND(K55=1,ISBLANK('Køretøjer og Mandskab'!$AA56)),1,0)</f>
        <v>0</v>
      </c>
    </row>
    <row r="56" spans="3:12" x14ac:dyDescent="0.3">
      <c r="C56" t="str">
        <f>IFERROR(IF(INDEX(Køretøjsliste,MATCH(0,INDEX(COUNTIF($C$2:C55,Køretøjsliste),),0))=0,"",INDEX(Køretøjsliste,MATCH(0,INDEX(COUNTIF($C$2:C55,Køretøjsliste),),0))),"")</f>
        <v/>
      </c>
      <c r="E56">
        <f>IF(AND(LEN('Køretøjer og Mandskab'!T57)=Betingelser!$D$3,ISNUMBER('Køretøjer og Mandskab'!T57),ISBLANK('Køretøjer og Mandskab'!V57)=FALSE),1,0)</f>
        <v>0</v>
      </c>
      <c r="F56">
        <f>IF(AND(E56=1,ISBLANK('Køretøjer og Mandskab'!AA57)),1,0)</f>
        <v>0</v>
      </c>
      <c r="G56">
        <f>IF(AND(LEN('Køretøjer og Mandskab'!T57)&gt;1,LEN('Køretøjer og Mandskab'!T57)&lt;6,ISTEXT('Køretøjer og Mandskab'!T57),ISBLANK('Køretøjer og Mandskab'!V57)=FALSE),1,0)</f>
        <v>0</v>
      </c>
      <c r="H56">
        <f>IF(AND(G56=1,ISBLANK('Køretøjer og Mandskab'!AA57)),1,0)</f>
        <v>0</v>
      </c>
      <c r="I56">
        <f>IFERROR(IF(AND(SEARCH(Betingelser!$F$3,'Køretøjer og Mandskab'!T57)=1,ISBLANK('Køretøjer og Mandskab'!V57)=FALSE),1,0),0)</f>
        <v>0</v>
      </c>
      <c r="J56">
        <f>IF(AND(I56=1,ISBLANK('Køretøjer og Mandskab'!AA57)),1,0)</f>
        <v>0</v>
      </c>
      <c r="K56">
        <f>IFERROR(IF(AND(SEARCH(Betingelser!$J$3,'Køretøjer og Mandskab'!$T57)=1,ISBLANK('Køretøjer og Mandskab'!$V57)=FALSE),1,0),0)</f>
        <v>0</v>
      </c>
      <c r="L56">
        <f>IF(AND(K56=1,ISBLANK('Køretøjer og Mandskab'!$AA57)),1,0)</f>
        <v>0</v>
      </c>
    </row>
    <row r="57" spans="3:12" x14ac:dyDescent="0.3">
      <c r="C57" t="str">
        <f>IFERROR(IF(INDEX(Køretøjsliste,MATCH(0,INDEX(COUNTIF($C$2:C56,Køretøjsliste),),0))=0,"",INDEX(Køretøjsliste,MATCH(0,INDEX(COUNTIF($C$2:C56,Køretøjsliste),),0))),"")</f>
        <v/>
      </c>
      <c r="E57">
        <f>IF(AND(LEN('Køretøjer og Mandskab'!T58)=Betingelser!$D$3,ISNUMBER('Køretøjer og Mandskab'!T58),ISBLANK('Køretøjer og Mandskab'!V58)=FALSE),1,0)</f>
        <v>0</v>
      </c>
      <c r="F57">
        <f>IF(AND(E57=1,ISBLANK('Køretøjer og Mandskab'!AA58)),1,0)</f>
        <v>0</v>
      </c>
      <c r="G57">
        <f>IF(AND(LEN('Køretøjer og Mandskab'!T58)&gt;1,LEN('Køretøjer og Mandskab'!T58)&lt;6,ISTEXT('Køretøjer og Mandskab'!T58),ISBLANK('Køretøjer og Mandskab'!V58)=FALSE),1,0)</f>
        <v>0</v>
      </c>
      <c r="H57">
        <f>IF(AND(G57=1,ISBLANK('Køretøjer og Mandskab'!AA58)),1,0)</f>
        <v>0</v>
      </c>
      <c r="I57">
        <f>IFERROR(IF(AND(SEARCH(Betingelser!$F$3,'Køretøjer og Mandskab'!T58)=1,ISBLANK('Køretøjer og Mandskab'!V58)=FALSE),1,0),0)</f>
        <v>0</v>
      </c>
      <c r="J57">
        <f>IF(AND(I57=1,ISBLANK('Køretøjer og Mandskab'!AA58)),1,0)</f>
        <v>0</v>
      </c>
      <c r="K57">
        <f>IFERROR(IF(AND(SEARCH(Betingelser!$J$3,'Køretøjer og Mandskab'!$T58)=1,ISBLANK('Køretøjer og Mandskab'!$V58)=FALSE),1,0),0)</f>
        <v>0</v>
      </c>
      <c r="L57">
        <f>IF(AND(K57=1,ISBLANK('Køretøjer og Mandskab'!$AA58)),1,0)</f>
        <v>0</v>
      </c>
    </row>
    <row r="58" spans="3:12" x14ac:dyDescent="0.3">
      <c r="C58" t="str">
        <f>IFERROR(IF(INDEX(Køretøjsliste,MATCH(0,INDEX(COUNTIF($C$2:C57,Køretøjsliste),),0))=0,"",INDEX(Køretøjsliste,MATCH(0,INDEX(COUNTIF($C$2:C57,Køretøjsliste),),0))),"")</f>
        <v/>
      </c>
      <c r="E58">
        <f>IF(AND(LEN('Køretøjer og Mandskab'!T59)=Betingelser!$D$3,ISNUMBER('Køretøjer og Mandskab'!T59),ISBLANK('Køretøjer og Mandskab'!V59)=FALSE),1,0)</f>
        <v>0</v>
      </c>
      <c r="F58">
        <f>IF(AND(E58=1,ISBLANK('Køretøjer og Mandskab'!AA59)),1,0)</f>
        <v>0</v>
      </c>
      <c r="G58">
        <f>IF(AND(LEN('Køretøjer og Mandskab'!T59)&gt;1,LEN('Køretøjer og Mandskab'!T59)&lt;6,ISTEXT('Køretøjer og Mandskab'!T59),ISBLANK('Køretøjer og Mandskab'!V59)=FALSE),1,0)</f>
        <v>0</v>
      </c>
      <c r="H58">
        <f>IF(AND(G58=1,ISBLANK('Køretøjer og Mandskab'!AA59)),1,0)</f>
        <v>0</v>
      </c>
      <c r="I58">
        <f>IFERROR(IF(AND(SEARCH(Betingelser!$F$3,'Køretøjer og Mandskab'!T59)=1,ISBLANK('Køretøjer og Mandskab'!V59)=FALSE),1,0),0)</f>
        <v>0</v>
      </c>
      <c r="J58">
        <f>IF(AND(I58=1,ISBLANK('Køretøjer og Mandskab'!AA59)),1,0)</f>
        <v>0</v>
      </c>
      <c r="K58">
        <f>IFERROR(IF(AND(SEARCH(Betingelser!$J$3,'Køretøjer og Mandskab'!$T59)=1,ISBLANK('Køretøjer og Mandskab'!$V59)=FALSE),1,0),0)</f>
        <v>0</v>
      </c>
      <c r="L58">
        <f>IF(AND(K58=1,ISBLANK('Køretøjer og Mandskab'!$AA59)),1,0)</f>
        <v>0</v>
      </c>
    </row>
    <row r="59" spans="3:12" x14ac:dyDescent="0.3">
      <c r="C59" t="str">
        <f>IFERROR(IF(INDEX(Køretøjsliste,MATCH(0,INDEX(COUNTIF($C$2:C58,Køretøjsliste),),0))=0,"",INDEX(Køretøjsliste,MATCH(0,INDEX(COUNTIF($C$2:C58,Køretøjsliste),),0))),"")</f>
        <v/>
      </c>
      <c r="E59">
        <f>IF(AND(LEN('Køretøjer og Mandskab'!T60)=Betingelser!$D$3,ISNUMBER('Køretøjer og Mandskab'!T60),ISBLANK('Køretøjer og Mandskab'!V60)=FALSE),1,0)</f>
        <v>0</v>
      </c>
      <c r="F59">
        <f>IF(AND(E59=1,ISBLANK('Køretøjer og Mandskab'!AA60)),1,0)</f>
        <v>0</v>
      </c>
      <c r="G59">
        <f>IF(AND(LEN('Køretøjer og Mandskab'!T60)&gt;1,LEN('Køretøjer og Mandskab'!T60)&lt;6,ISTEXT('Køretøjer og Mandskab'!T60),ISBLANK('Køretøjer og Mandskab'!V60)=FALSE),1,0)</f>
        <v>0</v>
      </c>
      <c r="H59">
        <f>IF(AND(G59=1,ISBLANK('Køretøjer og Mandskab'!AA60)),1,0)</f>
        <v>0</v>
      </c>
      <c r="I59">
        <f>IFERROR(IF(AND(SEARCH(Betingelser!$F$3,'Køretøjer og Mandskab'!T60)=1,ISBLANK('Køretøjer og Mandskab'!V60)=FALSE),1,0),0)</f>
        <v>0</v>
      </c>
      <c r="J59">
        <f>IF(AND(I59=1,ISBLANK('Køretøjer og Mandskab'!AA60)),1,0)</f>
        <v>0</v>
      </c>
      <c r="K59">
        <f>IFERROR(IF(AND(SEARCH(Betingelser!$J$3,'Køretøjer og Mandskab'!$T60)=1,ISBLANK('Køretøjer og Mandskab'!$V60)=FALSE),1,0),0)</f>
        <v>0</v>
      </c>
      <c r="L59">
        <f>IF(AND(K59=1,ISBLANK('Køretøjer og Mandskab'!$AA60)),1,0)</f>
        <v>0</v>
      </c>
    </row>
    <row r="60" spans="3:12" x14ac:dyDescent="0.3">
      <c r="C60" t="str">
        <f>IFERROR(IF(INDEX(Køretøjsliste,MATCH(0,INDEX(COUNTIF($C$2:C59,Køretøjsliste),),0))=0,"",INDEX(Køretøjsliste,MATCH(0,INDEX(COUNTIF($C$2:C59,Køretøjsliste),),0))),"")</f>
        <v/>
      </c>
      <c r="E60">
        <f>IF(AND(LEN('Køretøjer og Mandskab'!T61)=Betingelser!$D$3,ISNUMBER('Køretøjer og Mandskab'!T61),ISBLANK('Køretøjer og Mandskab'!V61)=FALSE),1,0)</f>
        <v>0</v>
      </c>
      <c r="F60">
        <f>IF(AND(E60=1,ISBLANK('Køretøjer og Mandskab'!AA61)),1,0)</f>
        <v>0</v>
      </c>
      <c r="G60">
        <f>IF(AND(LEN('Køretøjer og Mandskab'!T61)&gt;1,LEN('Køretøjer og Mandskab'!T61)&lt;6,ISTEXT('Køretøjer og Mandskab'!T61),ISBLANK('Køretøjer og Mandskab'!V61)=FALSE),1,0)</f>
        <v>0</v>
      </c>
      <c r="H60">
        <f>IF(AND(G60=1,ISBLANK('Køretøjer og Mandskab'!AA61)),1,0)</f>
        <v>0</v>
      </c>
      <c r="I60">
        <f>IFERROR(IF(AND(SEARCH(Betingelser!$F$3,'Køretøjer og Mandskab'!T61)=1,ISBLANK('Køretøjer og Mandskab'!V61)=FALSE),1,0),0)</f>
        <v>0</v>
      </c>
      <c r="J60">
        <f>IF(AND(I60=1,ISBLANK('Køretøjer og Mandskab'!AA61)),1,0)</f>
        <v>0</v>
      </c>
      <c r="K60">
        <f>IFERROR(IF(AND(SEARCH(Betingelser!$J$3,'Køretøjer og Mandskab'!$T61)=1,ISBLANK('Køretøjer og Mandskab'!$V61)=FALSE),1,0),0)</f>
        <v>0</v>
      </c>
      <c r="L60">
        <f>IF(AND(K60=1,ISBLANK('Køretøjer og Mandskab'!$AA61)),1,0)</f>
        <v>0</v>
      </c>
    </row>
    <row r="61" spans="3:12" x14ac:dyDescent="0.3">
      <c r="C61" t="str">
        <f>IFERROR(IF(INDEX(Køretøjsliste,MATCH(0,INDEX(COUNTIF($C$2:C60,Køretøjsliste),),0))=0,"",INDEX(Køretøjsliste,MATCH(0,INDEX(COUNTIF($C$2:C60,Køretøjsliste),),0))),"")</f>
        <v/>
      </c>
      <c r="E61">
        <f>IF(AND(LEN('Køretøjer og Mandskab'!T62)=Betingelser!$D$3,ISNUMBER('Køretøjer og Mandskab'!T62),ISBLANK('Køretøjer og Mandskab'!V62)=FALSE),1,0)</f>
        <v>0</v>
      </c>
      <c r="F61">
        <f>IF(AND(E61=1,ISBLANK('Køretøjer og Mandskab'!AA62)),1,0)</f>
        <v>0</v>
      </c>
      <c r="G61">
        <f>IF(AND(LEN('Køretøjer og Mandskab'!T62)&gt;1,LEN('Køretøjer og Mandskab'!T62)&lt;6,ISTEXT('Køretøjer og Mandskab'!T62),ISBLANK('Køretøjer og Mandskab'!V62)=FALSE),1,0)</f>
        <v>0</v>
      </c>
      <c r="H61">
        <f>IF(AND(G61=1,ISBLANK('Køretøjer og Mandskab'!AA62)),1,0)</f>
        <v>0</v>
      </c>
      <c r="I61">
        <f>IFERROR(IF(AND(SEARCH(Betingelser!$F$3,'Køretøjer og Mandskab'!T62)=1,ISBLANK('Køretøjer og Mandskab'!V62)=FALSE),1,0),0)</f>
        <v>0</v>
      </c>
      <c r="J61">
        <f>IF(AND(I61=1,ISBLANK('Køretøjer og Mandskab'!AA62)),1,0)</f>
        <v>0</v>
      </c>
      <c r="K61">
        <f>IFERROR(IF(AND(SEARCH(Betingelser!$J$3,'Køretøjer og Mandskab'!$T62)=1,ISBLANK('Køretøjer og Mandskab'!$V62)=FALSE),1,0),0)</f>
        <v>0</v>
      </c>
      <c r="L61">
        <f>IF(AND(K61=1,ISBLANK('Køretøjer og Mandskab'!$AA62)),1,0)</f>
        <v>0</v>
      </c>
    </row>
    <row r="62" spans="3:12" x14ac:dyDescent="0.3">
      <c r="C62" t="str">
        <f>IFERROR(IF(INDEX(Køretøjsliste,MATCH(0,INDEX(COUNTIF($C$2:C61,Køretøjsliste),),0))=0,"",INDEX(Køretøjsliste,MATCH(0,INDEX(COUNTIF($C$2:C61,Køretøjsliste),),0))),"")</f>
        <v/>
      </c>
      <c r="E62">
        <f>IF(AND(LEN('Køretøjer og Mandskab'!T63)=Betingelser!$D$3,ISNUMBER('Køretøjer og Mandskab'!T63),ISBLANK('Køretøjer og Mandskab'!V63)=FALSE),1,0)</f>
        <v>0</v>
      </c>
      <c r="F62">
        <f>IF(AND(E62=1,ISBLANK('Køretøjer og Mandskab'!AA63)),1,0)</f>
        <v>0</v>
      </c>
      <c r="G62">
        <f>IF(AND(LEN('Køretøjer og Mandskab'!T63)&gt;1,LEN('Køretøjer og Mandskab'!T63)&lt;6,ISTEXT('Køretøjer og Mandskab'!T63),ISBLANK('Køretøjer og Mandskab'!V63)=FALSE),1,0)</f>
        <v>0</v>
      </c>
      <c r="H62">
        <f>IF(AND(G62=1,ISBLANK('Køretøjer og Mandskab'!AA63)),1,0)</f>
        <v>0</v>
      </c>
      <c r="I62">
        <f>IFERROR(IF(AND(SEARCH(Betingelser!$F$3,'Køretøjer og Mandskab'!T63)=1,ISBLANK('Køretøjer og Mandskab'!V63)=FALSE),1,0),0)</f>
        <v>0</v>
      </c>
      <c r="J62">
        <f>IF(AND(I62=1,ISBLANK('Køretøjer og Mandskab'!AA63)),1,0)</f>
        <v>0</v>
      </c>
      <c r="K62">
        <f>IFERROR(IF(AND(SEARCH(Betingelser!$J$3,'Køretøjer og Mandskab'!$T63)=1,ISBLANK('Køretøjer og Mandskab'!$V63)=FALSE),1,0),0)</f>
        <v>0</v>
      </c>
      <c r="L62">
        <f>IF(AND(K62=1,ISBLANK('Køretøjer og Mandskab'!$AA63)),1,0)</f>
        <v>0</v>
      </c>
    </row>
    <row r="63" spans="3:12" x14ac:dyDescent="0.3">
      <c r="C63" t="str">
        <f>IFERROR(IF(INDEX(Køretøjsliste,MATCH(0,INDEX(COUNTIF($C$2:C62,Køretøjsliste),),0))=0,"",INDEX(Køretøjsliste,MATCH(0,INDEX(COUNTIF($C$2:C62,Køretøjsliste),),0))),"")</f>
        <v/>
      </c>
      <c r="E63">
        <f>IF(AND(LEN('Køretøjer og Mandskab'!T64)=Betingelser!$D$3,ISNUMBER('Køretøjer og Mandskab'!T64),ISBLANK('Køretøjer og Mandskab'!V64)=FALSE),1,0)</f>
        <v>0</v>
      </c>
      <c r="F63">
        <f>IF(AND(E63=1,ISBLANK('Køretøjer og Mandskab'!AA64)),1,0)</f>
        <v>0</v>
      </c>
      <c r="G63">
        <f>IF(AND(LEN('Køretøjer og Mandskab'!T64)&gt;1,LEN('Køretøjer og Mandskab'!T64)&lt;6,ISTEXT('Køretøjer og Mandskab'!T64),ISBLANK('Køretøjer og Mandskab'!V64)=FALSE),1,0)</f>
        <v>0</v>
      </c>
      <c r="H63">
        <f>IF(AND(G63=1,ISBLANK('Køretøjer og Mandskab'!AA64)),1,0)</f>
        <v>0</v>
      </c>
      <c r="I63">
        <f>IFERROR(IF(AND(SEARCH(Betingelser!$F$3,'Køretøjer og Mandskab'!T64)=1,ISBLANK('Køretøjer og Mandskab'!V64)=FALSE),1,0),0)</f>
        <v>0</v>
      </c>
      <c r="J63">
        <f>IF(AND(I63=1,ISBLANK('Køretøjer og Mandskab'!AA64)),1,0)</f>
        <v>0</v>
      </c>
      <c r="K63">
        <f>IFERROR(IF(AND(SEARCH(Betingelser!$J$3,'Køretøjer og Mandskab'!$T64)=1,ISBLANK('Køretøjer og Mandskab'!$V64)=FALSE),1,0),0)</f>
        <v>0</v>
      </c>
      <c r="L63">
        <f>IF(AND(K63=1,ISBLANK('Køretøjer og Mandskab'!$AA64)),1,0)</f>
        <v>0</v>
      </c>
    </row>
    <row r="64" spans="3:12" x14ac:dyDescent="0.3">
      <c r="C64" t="str">
        <f>IFERROR(IF(INDEX(Køretøjsliste,MATCH(0,INDEX(COUNTIF($C$2:C63,Køretøjsliste),),0))=0,"",INDEX(Køretøjsliste,MATCH(0,INDEX(COUNTIF($C$2:C63,Køretøjsliste),),0))),"")</f>
        <v/>
      </c>
      <c r="E64">
        <f>IF(AND(LEN('Køretøjer og Mandskab'!T65)=Betingelser!$D$3,ISNUMBER('Køretøjer og Mandskab'!T65),ISBLANK('Køretøjer og Mandskab'!V65)=FALSE),1,0)</f>
        <v>0</v>
      </c>
      <c r="F64">
        <f>IF(AND(E64=1,ISBLANK('Køretøjer og Mandskab'!AA65)),1,0)</f>
        <v>0</v>
      </c>
      <c r="G64">
        <f>IF(AND(LEN('Køretøjer og Mandskab'!T65)&gt;1,LEN('Køretøjer og Mandskab'!T65)&lt;6,ISTEXT('Køretøjer og Mandskab'!T65),ISBLANK('Køretøjer og Mandskab'!V65)=FALSE),1,0)</f>
        <v>0</v>
      </c>
      <c r="H64">
        <f>IF(AND(G64=1,ISBLANK('Køretøjer og Mandskab'!AA65)),1,0)</f>
        <v>0</v>
      </c>
      <c r="I64">
        <f>IFERROR(IF(AND(SEARCH(Betingelser!$F$3,'Køretøjer og Mandskab'!T65)=1,ISBLANK('Køretøjer og Mandskab'!V65)=FALSE),1,0),0)</f>
        <v>0</v>
      </c>
      <c r="J64">
        <f>IF(AND(I64=1,ISBLANK('Køretøjer og Mandskab'!AA65)),1,0)</f>
        <v>0</v>
      </c>
      <c r="K64">
        <f>IFERROR(IF(AND(SEARCH(Betingelser!$J$3,'Køretøjer og Mandskab'!$T65)=1,ISBLANK('Køretøjer og Mandskab'!$V65)=FALSE),1,0),0)</f>
        <v>0</v>
      </c>
      <c r="L64">
        <f>IF(AND(K64=1,ISBLANK('Køretøjer og Mandskab'!$AA65)),1,0)</f>
        <v>0</v>
      </c>
    </row>
    <row r="65" spans="3:12" x14ac:dyDescent="0.3">
      <c r="C65" t="str">
        <f>IFERROR(IF(INDEX(Køretøjsliste,MATCH(0,INDEX(COUNTIF($C$2:C64,Køretøjsliste),),0))=0,"",INDEX(Køretøjsliste,MATCH(0,INDEX(COUNTIF($C$2:C64,Køretøjsliste),),0))),"")</f>
        <v/>
      </c>
      <c r="E65">
        <f>IF(AND(LEN('Køretøjer og Mandskab'!T66)=Betingelser!$D$3,ISNUMBER('Køretøjer og Mandskab'!T66),ISBLANK('Køretøjer og Mandskab'!V66)=FALSE),1,0)</f>
        <v>0</v>
      </c>
      <c r="F65">
        <f>IF(AND(E65=1,ISBLANK('Køretøjer og Mandskab'!AA66)),1,0)</f>
        <v>0</v>
      </c>
      <c r="G65">
        <f>IF(AND(LEN('Køretøjer og Mandskab'!T66)&gt;1,LEN('Køretøjer og Mandskab'!T66)&lt;6,ISTEXT('Køretøjer og Mandskab'!T66),ISBLANK('Køretøjer og Mandskab'!V66)=FALSE),1,0)</f>
        <v>0</v>
      </c>
      <c r="H65">
        <f>IF(AND(G65=1,ISBLANK('Køretøjer og Mandskab'!AA66)),1,0)</f>
        <v>0</v>
      </c>
      <c r="I65">
        <f>IFERROR(IF(AND(SEARCH(Betingelser!$F$3,'Køretøjer og Mandskab'!T66)=1,ISBLANK('Køretøjer og Mandskab'!V66)=FALSE),1,0),0)</f>
        <v>0</v>
      </c>
      <c r="J65">
        <f>IF(AND(I65=1,ISBLANK('Køretøjer og Mandskab'!AA66)),1,0)</f>
        <v>0</v>
      </c>
      <c r="K65">
        <f>IFERROR(IF(AND(SEARCH(Betingelser!$J$3,'Køretøjer og Mandskab'!$T66)=1,ISBLANK('Køretøjer og Mandskab'!$V66)=FALSE),1,0),0)</f>
        <v>0</v>
      </c>
      <c r="L65">
        <f>IF(AND(K65=1,ISBLANK('Køretøjer og Mandskab'!$AA66)),1,0)</f>
        <v>0</v>
      </c>
    </row>
    <row r="66" spans="3:12" x14ac:dyDescent="0.3">
      <c r="C66" t="str">
        <f>IFERROR(IF(INDEX(Køretøjsliste,MATCH(0,INDEX(COUNTIF($C$2:C65,Køretøjsliste),),0))=0,"",INDEX(Køretøjsliste,MATCH(0,INDEX(COUNTIF($C$2:C65,Køretøjsliste),),0))),"")</f>
        <v/>
      </c>
      <c r="E66">
        <f>IF(AND(LEN('Køretøjer og Mandskab'!T67)=Betingelser!$D$3,ISNUMBER('Køretøjer og Mandskab'!T67),ISBLANK('Køretøjer og Mandskab'!V67)=FALSE),1,0)</f>
        <v>0</v>
      </c>
      <c r="F66">
        <f>IF(AND(E66=1,ISBLANK('Køretøjer og Mandskab'!AA67)),1,0)</f>
        <v>0</v>
      </c>
      <c r="G66">
        <f>IF(AND(LEN('Køretøjer og Mandskab'!T67)&gt;1,LEN('Køretøjer og Mandskab'!T67)&lt;6,ISTEXT('Køretøjer og Mandskab'!T67),ISBLANK('Køretøjer og Mandskab'!V67)=FALSE),1,0)</f>
        <v>0</v>
      </c>
      <c r="H66">
        <f>IF(AND(G66=1,ISBLANK('Køretøjer og Mandskab'!AA67)),1,0)</f>
        <v>0</v>
      </c>
      <c r="I66">
        <f>IFERROR(IF(AND(SEARCH(Betingelser!$F$3,'Køretøjer og Mandskab'!T67)=1,ISBLANK('Køretøjer og Mandskab'!V67)=FALSE),1,0),0)</f>
        <v>0</v>
      </c>
      <c r="J66">
        <f>IF(AND(I66=1,ISBLANK('Køretøjer og Mandskab'!AA67)),1,0)</f>
        <v>0</v>
      </c>
      <c r="K66">
        <f>IFERROR(IF(AND(SEARCH(Betingelser!$J$3,'Køretøjer og Mandskab'!$T67)=1,ISBLANK('Køretøjer og Mandskab'!$V67)=FALSE),1,0),0)</f>
        <v>0</v>
      </c>
      <c r="L66">
        <f>IF(AND(K66=1,ISBLANK('Køretøjer og Mandskab'!$AA67)),1,0)</f>
        <v>0</v>
      </c>
    </row>
    <row r="67" spans="3:12" x14ac:dyDescent="0.3">
      <c r="C67" t="str">
        <f>IFERROR(IF(INDEX(Køretøjsliste,MATCH(0,INDEX(COUNTIF($C$2:C66,Køretøjsliste),),0))=0,"",INDEX(Køretøjsliste,MATCH(0,INDEX(COUNTIF($C$2:C66,Køretøjsliste),),0))),"")</f>
        <v/>
      </c>
      <c r="E67">
        <f>IF(AND(LEN('Køretøjer og Mandskab'!T68)=Betingelser!$D$3,ISNUMBER('Køretøjer og Mandskab'!T68),ISBLANK('Køretøjer og Mandskab'!V68)=FALSE),1,0)</f>
        <v>0</v>
      </c>
      <c r="F67">
        <f>IF(AND(E67=1,ISBLANK('Køretøjer og Mandskab'!AA68)),1,0)</f>
        <v>0</v>
      </c>
      <c r="G67">
        <f>IF(AND(LEN('Køretøjer og Mandskab'!T68)&gt;1,LEN('Køretøjer og Mandskab'!T68)&lt;6,ISTEXT('Køretøjer og Mandskab'!T68),ISBLANK('Køretøjer og Mandskab'!V68)=FALSE),1,0)</f>
        <v>0</v>
      </c>
      <c r="H67">
        <f>IF(AND(G67=1,ISBLANK('Køretøjer og Mandskab'!AA68)),1,0)</f>
        <v>0</v>
      </c>
      <c r="I67">
        <f>IFERROR(IF(AND(SEARCH(Betingelser!$F$3,'Køretøjer og Mandskab'!T68)=1,ISBLANK('Køretøjer og Mandskab'!V68)=FALSE),1,0),0)</f>
        <v>0</v>
      </c>
      <c r="J67">
        <f>IF(AND(I67=1,ISBLANK('Køretøjer og Mandskab'!AA68)),1,0)</f>
        <v>0</v>
      </c>
      <c r="K67">
        <f>IFERROR(IF(AND(SEARCH(Betingelser!$J$3,'Køretøjer og Mandskab'!$T68)=1,ISBLANK('Køretøjer og Mandskab'!$V68)=FALSE),1,0),0)</f>
        <v>0</v>
      </c>
      <c r="L67">
        <f>IF(AND(K67=1,ISBLANK('Køretøjer og Mandskab'!$AA68)),1,0)</f>
        <v>0</v>
      </c>
    </row>
    <row r="68" spans="3:12" x14ac:dyDescent="0.3">
      <c r="C68" t="str">
        <f>IFERROR(IF(INDEX(Køretøjsliste,MATCH(0,INDEX(COUNTIF($C$2:C67,Køretøjsliste),),0))=0,"",INDEX(Køretøjsliste,MATCH(0,INDEX(COUNTIF($C$2:C67,Køretøjsliste),),0))),"")</f>
        <v/>
      </c>
      <c r="E68">
        <f>IF(AND(LEN('Køretøjer og Mandskab'!T69)=Betingelser!$D$3,ISNUMBER('Køretøjer og Mandskab'!T69),ISBLANK('Køretøjer og Mandskab'!V69)=FALSE),1,0)</f>
        <v>0</v>
      </c>
      <c r="F68">
        <f>IF(AND(E68=1,ISBLANK('Køretøjer og Mandskab'!AA69)),1,0)</f>
        <v>0</v>
      </c>
      <c r="G68">
        <f>IF(AND(LEN('Køretøjer og Mandskab'!T69)&gt;1,LEN('Køretøjer og Mandskab'!T69)&lt;6,ISTEXT('Køretøjer og Mandskab'!T69),ISBLANK('Køretøjer og Mandskab'!V69)=FALSE),1,0)</f>
        <v>0</v>
      </c>
      <c r="H68">
        <f>IF(AND(G68=1,ISBLANK('Køretøjer og Mandskab'!AA69)),1,0)</f>
        <v>0</v>
      </c>
      <c r="I68">
        <f>IFERROR(IF(AND(SEARCH(Betingelser!$F$3,'Køretøjer og Mandskab'!T69)=1,ISBLANK('Køretøjer og Mandskab'!V69)=FALSE),1,0),0)</f>
        <v>0</v>
      </c>
      <c r="J68">
        <f>IF(AND(I68=1,ISBLANK('Køretøjer og Mandskab'!AA69)),1,0)</f>
        <v>0</v>
      </c>
      <c r="K68">
        <f>IFERROR(IF(AND(SEARCH(Betingelser!$J$3,'Køretøjer og Mandskab'!$T69)=1,ISBLANK('Køretøjer og Mandskab'!$V69)=FALSE),1,0),0)</f>
        <v>0</v>
      </c>
      <c r="L68">
        <f>IF(AND(K68=1,ISBLANK('Køretøjer og Mandskab'!$AA69)),1,0)</f>
        <v>0</v>
      </c>
    </row>
    <row r="69" spans="3:12" x14ac:dyDescent="0.3">
      <c r="C69" t="str">
        <f>IFERROR(IF(INDEX(Køretøjsliste,MATCH(0,INDEX(COUNTIF($C$2:C68,Køretøjsliste),),0))=0,"",INDEX(Køretøjsliste,MATCH(0,INDEX(COUNTIF($C$2:C68,Køretøjsliste),),0))),"")</f>
        <v/>
      </c>
      <c r="E69">
        <f>IF(AND(LEN('Køretøjer og Mandskab'!T70)=Betingelser!$D$3,ISNUMBER('Køretøjer og Mandskab'!T70),ISBLANK('Køretøjer og Mandskab'!V70)=FALSE),1,0)</f>
        <v>0</v>
      </c>
      <c r="F69">
        <f>IF(AND(E69=1,ISBLANK('Køretøjer og Mandskab'!AA70)),1,0)</f>
        <v>0</v>
      </c>
      <c r="G69">
        <f>IF(AND(LEN('Køretøjer og Mandskab'!T70)&gt;1,LEN('Køretøjer og Mandskab'!T70)&lt;6,ISTEXT('Køretøjer og Mandskab'!T70),ISBLANK('Køretøjer og Mandskab'!V70)=FALSE),1,0)</f>
        <v>0</v>
      </c>
      <c r="H69">
        <f>IF(AND(G69=1,ISBLANK('Køretøjer og Mandskab'!AA70)),1,0)</f>
        <v>0</v>
      </c>
      <c r="I69">
        <f>IFERROR(IF(AND(SEARCH(Betingelser!$F$3,'Køretøjer og Mandskab'!T70)=1,ISBLANK('Køretøjer og Mandskab'!V70)=FALSE),1,0),0)</f>
        <v>0</v>
      </c>
      <c r="J69">
        <f>IF(AND(I69=1,ISBLANK('Køretøjer og Mandskab'!AA70)),1,0)</f>
        <v>0</v>
      </c>
      <c r="K69">
        <f>IFERROR(IF(AND(SEARCH(Betingelser!$J$3,'Køretøjer og Mandskab'!$T70)=1,ISBLANK('Køretøjer og Mandskab'!$V70)=FALSE),1,0),0)</f>
        <v>0</v>
      </c>
      <c r="L69">
        <f>IF(AND(K69=1,ISBLANK('Køretøjer og Mandskab'!$AA70)),1,0)</f>
        <v>0</v>
      </c>
    </row>
    <row r="70" spans="3:12" x14ac:dyDescent="0.3">
      <c r="C70" t="str">
        <f>IFERROR(IF(INDEX(Køretøjsliste,MATCH(0,INDEX(COUNTIF($C$2:C69,Køretøjsliste),),0))=0,"",INDEX(Køretøjsliste,MATCH(0,INDEX(COUNTIF($C$2:C69,Køretøjsliste),),0))),"")</f>
        <v/>
      </c>
      <c r="E70">
        <f>IF(AND(LEN('Køretøjer og Mandskab'!T71)=Betingelser!$D$3,ISNUMBER('Køretøjer og Mandskab'!T71),ISBLANK('Køretøjer og Mandskab'!V71)=FALSE),1,0)</f>
        <v>0</v>
      </c>
      <c r="F70">
        <f>IF(AND(E70=1,ISBLANK('Køretøjer og Mandskab'!AA71)),1,0)</f>
        <v>0</v>
      </c>
      <c r="G70">
        <f>IF(AND(LEN('Køretøjer og Mandskab'!T71)&gt;1,LEN('Køretøjer og Mandskab'!T71)&lt;6,ISTEXT('Køretøjer og Mandskab'!T71),ISBLANK('Køretøjer og Mandskab'!V71)=FALSE),1,0)</f>
        <v>0</v>
      </c>
      <c r="H70">
        <f>IF(AND(G70=1,ISBLANK('Køretøjer og Mandskab'!AA71)),1,0)</f>
        <v>0</v>
      </c>
      <c r="I70">
        <f>IFERROR(IF(AND(SEARCH(Betingelser!$F$3,'Køretøjer og Mandskab'!T71)=1,ISBLANK('Køretøjer og Mandskab'!V71)=FALSE),1,0),0)</f>
        <v>0</v>
      </c>
      <c r="J70">
        <f>IF(AND(I70=1,ISBLANK('Køretøjer og Mandskab'!AA71)),1,0)</f>
        <v>0</v>
      </c>
      <c r="K70">
        <f>IFERROR(IF(AND(SEARCH(Betingelser!$J$3,'Køretøjer og Mandskab'!$T71)=1,ISBLANK('Køretøjer og Mandskab'!$V71)=FALSE),1,0),0)</f>
        <v>0</v>
      </c>
      <c r="L70">
        <f>IF(AND(K70=1,ISBLANK('Køretøjer og Mandskab'!$AA71)),1,0)</f>
        <v>0</v>
      </c>
    </row>
    <row r="71" spans="3:12" x14ac:dyDescent="0.3">
      <c r="C71" t="str">
        <f>IFERROR(IF(INDEX(Køretøjsliste,MATCH(0,INDEX(COUNTIF($C$2:C70,Køretøjsliste),),0))=0,"",INDEX(Køretøjsliste,MATCH(0,INDEX(COUNTIF($C$2:C70,Køretøjsliste),),0))),"")</f>
        <v/>
      </c>
      <c r="E71">
        <f>IF(AND(LEN('Køretøjer og Mandskab'!T72)=Betingelser!$D$3,ISNUMBER('Køretøjer og Mandskab'!T72),ISBLANK('Køretøjer og Mandskab'!V72)=FALSE),1,0)</f>
        <v>0</v>
      </c>
      <c r="F71">
        <f>IF(AND(E71=1,ISBLANK('Køretøjer og Mandskab'!AA72)),1,0)</f>
        <v>0</v>
      </c>
      <c r="G71">
        <f>IF(AND(LEN('Køretøjer og Mandskab'!T72)&gt;1,LEN('Køretøjer og Mandskab'!T72)&lt;6,ISTEXT('Køretøjer og Mandskab'!T72),ISBLANK('Køretøjer og Mandskab'!V72)=FALSE),1,0)</f>
        <v>0</v>
      </c>
      <c r="H71">
        <f>IF(AND(G71=1,ISBLANK('Køretøjer og Mandskab'!AA72)),1,0)</f>
        <v>0</v>
      </c>
      <c r="I71">
        <f>IFERROR(IF(AND(SEARCH(Betingelser!$F$3,'Køretøjer og Mandskab'!T72)=1,ISBLANK('Køretøjer og Mandskab'!V72)=FALSE),1,0),0)</f>
        <v>0</v>
      </c>
      <c r="J71">
        <f>IF(AND(I71=1,ISBLANK('Køretøjer og Mandskab'!AA72)),1,0)</f>
        <v>0</v>
      </c>
      <c r="K71">
        <f>IFERROR(IF(AND(SEARCH(Betingelser!$J$3,'Køretøjer og Mandskab'!$T72)=1,ISBLANK('Køretøjer og Mandskab'!$V72)=FALSE),1,0),0)</f>
        <v>0</v>
      </c>
      <c r="L71">
        <f>IF(AND(K71=1,ISBLANK('Køretøjer og Mandskab'!$AA72)),1,0)</f>
        <v>0</v>
      </c>
    </row>
    <row r="72" spans="3:12" x14ac:dyDescent="0.3">
      <c r="C72" t="str">
        <f>IFERROR(IF(INDEX(Køretøjsliste,MATCH(0,INDEX(COUNTIF($C$2:C71,Køretøjsliste),),0))=0,"",INDEX(Køretøjsliste,MATCH(0,INDEX(COUNTIF($C$2:C71,Køretøjsliste),),0))),"")</f>
        <v/>
      </c>
      <c r="E72">
        <f>IF(AND(LEN('Køretøjer og Mandskab'!T73)=Betingelser!$D$3,ISNUMBER('Køretøjer og Mandskab'!T73),ISBLANK('Køretøjer og Mandskab'!V73)=FALSE),1,0)</f>
        <v>0</v>
      </c>
      <c r="F72">
        <f>IF(AND(E72=1,ISBLANK('Køretøjer og Mandskab'!AA73)),1,0)</f>
        <v>0</v>
      </c>
      <c r="G72">
        <f>IF(AND(LEN('Køretøjer og Mandskab'!T73)&gt;1,LEN('Køretøjer og Mandskab'!T73)&lt;6,ISTEXT('Køretøjer og Mandskab'!T73),ISBLANK('Køretøjer og Mandskab'!V73)=FALSE),1,0)</f>
        <v>0</v>
      </c>
      <c r="H72">
        <f>IF(AND(G72=1,ISBLANK('Køretøjer og Mandskab'!AA73)),1,0)</f>
        <v>0</v>
      </c>
      <c r="I72">
        <f>IFERROR(IF(AND(SEARCH(Betingelser!$F$3,'Køretøjer og Mandskab'!T73)=1,ISBLANK('Køretøjer og Mandskab'!V73)=FALSE),1,0),0)</f>
        <v>0</v>
      </c>
      <c r="J72">
        <f>IF(AND(I72=1,ISBLANK('Køretøjer og Mandskab'!AA73)),1,0)</f>
        <v>0</v>
      </c>
      <c r="K72">
        <f>IFERROR(IF(AND(SEARCH(Betingelser!$J$3,'Køretøjer og Mandskab'!$T73)=1,ISBLANK('Køretøjer og Mandskab'!$V73)=FALSE),1,0),0)</f>
        <v>0</v>
      </c>
      <c r="L72">
        <f>IF(AND(K72=1,ISBLANK('Køretøjer og Mandskab'!$AA73)),1,0)</f>
        <v>0</v>
      </c>
    </row>
    <row r="73" spans="3:12" x14ac:dyDescent="0.3">
      <c r="C73" t="str">
        <f>IFERROR(IF(INDEX(Køretøjsliste,MATCH(0,INDEX(COUNTIF($C$2:C72,Køretøjsliste),),0))=0,"",INDEX(Køretøjsliste,MATCH(0,INDEX(COUNTIF($C$2:C72,Køretøjsliste),),0))),"")</f>
        <v/>
      </c>
      <c r="E73">
        <f>IF(AND(LEN('Køretøjer og Mandskab'!T74)=Betingelser!$D$3,ISNUMBER('Køretøjer og Mandskab'!T74),ISBLANK('Køretøjer og Mandskab'!V74)=FALSE),1,0)</f>
        <v>0</v>
      </c>
      <c r="F73">
        <f>IF(AND(E73=1,ISBLANK('Køretøjer og Mandskab'!AA74)),1,0)</f>
        <v>0</v>
      </c>
      <c r="G73">
        <f>IF(AND(LEN('Køretøjer og Mandskab'!T74)&gt;1,LEN('Køretøjer og Mandskab'!T74)&lt;6,ISTEXT('Køretøjer og Mandskab'!T74),ISBLANK('Køretøjer og Mandskab'!V74)=FALSE),1,0)</f>
        <v>0</v>
      </c>
      <c r="H73">
        <f>IF(AND(G73=1,ISBLANK('Køretøjer og Mandskab'!AA74)),1,0)</f>
        <v>0</v>
      </c>
      <c r="I73">
        <f>IFERROR(IF(AND(SEARCH(Betingelser!$F$3,'Køretøjer og Mandskab'!T74)=1,ISBLANK('Køretøjer og Mandskab'!V74)=FALSE),1,0),0)</f>
        <v>0</v>
      </c>
      <c r="J73">
        <f>IF(AND(I73=1,ISBLANK('Køretøjer og Mandskab'!AA74)),1,0)</f>
        <v>0</v>
      </c>
      <c r="K73">
        <f>IFERROR(IF(AND(SEARCH(Betingelser!$J$3,'Køretøjer og Mandskab'!$T74)=1,ISBLANK('Køretøjer og Mandskab'!$V74)=FALSE),1,0),0)</f>
        <v>0</v>
      </c>
      <c r="L73">
        <f>IF(AND(K73=1,ISBLANK('Køretøjer og Mandskab'!$AA74)),1,0)</f>
        <v>0</v>
      </c>
    </row>
    <row r="74" spans="3:12" x14ac:dyDescent="0.3">
      <c r="C74" t="str">
        <f>IFERROR(IF(INDEX(Køretøjsliste,MATCH(0,INDEX(COUNTIF($C$2:C73,Køretøjsliste),),0))=0,"",INDEX(Køretøjsliste,MATCH(0,INDEX(COUNTIF($C$2:C73,Køretøjsliste),),0))),"")</f>
        <v/>
      </c>
      <c r="E74">
        <f>IF(AND(LEN('Køretøjer og Mandskab'!T75)=Betingelser!$D$3,ISNUMBER('Køretøjer og Mandskab'!T75),ISBLANK('Køretøjer og Mandskab'!V75)=FALSE),1,0)</f>
        <v>0</v>
      </c>
      <c r="F74">
        <f>IF(AND(E74=1,ISBLANK('Køretøjer og Mandskab'!AA75)),1,0)</f>
        <v>0</v>
      </c>
      <c r="G74">
        <f>IF(AND(LEN('Køretøjer og Mandskab'!T75)&gt;1,LEN('Køretøjer og Mandskab'!T75)&lt;6,ISTEXT('Køretøjer og Mandskab'!T75),ISBLANK('Køretøjer og Mandskab'!V75)=FALSE),1,0)</f>
        <v>0</v>
      </c>
      <c r="H74">
        <f>IF(AND(G74=1,ISBLANK('Køretøjer og Mandskab'!AA75)),1,0)</f>
        <v>0</v>
      </c>
      <c r="I74">
        <f>IFERROR(IF(AND(SEARCH(Betingelser!$F$3,'Køretøjer og Mandskab'!T75)=1,ISBLANK('Køretøjer og Mandskab'!V75)=FALSE),1,0),0)</f>
        <v>0</v>
      </c>
      <c r="J74">
        <f>IF(AND(I74=1,ISBLANK('Køretøjer og Mandskab'!AA75)),1,0)</f>
        <v>0</v>
      </c>
      <c r="K74">
        <f>IFERROR(IF(AND(SEARCH(Betingelser!$J$3,'Køretøjer og Mandskab'!$T75)=1,ISBLANK('Køretøjer og Mandskab'!$V75)=FALSE),1,0),0)</f>
        <v>0</v>
      </c>
      <c r="L74">
        <f>IF(AND(K74=1,ISBLANK('Køretøjer og Mandskab'!$AA75)),1,0)</f>
        <v>0</v>
      </c>
    </row>
    <row r="75" spans="3:12" x14ac:dyDescent="0.3">
      <c r="C75" t="str">
        <f>IFERROR(IF(INDEX(Køretøjsliste,MATCH(0,INDEX(COUNTIF($C$2:C74,Køretøjsliste),),0))=0,"",INDEX(Køretøjsliste,MATCH(0,INDEX(COUNTIF($C$2:C74,Køretøjsliste),),0))),"")</f>
        <v/>
      </c>
      <c r="E75">
        <f>IF(AND(LEN('Køretøjer og Mandskab'!T76)=Betingelser!$D$3,ISNUMBER('Køretøjer og Mandskab'!T76),ISBLANK('Køretøjer og Mandskab'!V76)=FALSE),1,0)</f>
        <v>0</v>
      </c>
      <c r="F75">
        <f>IF(AND(E75=1,ISBLANK('Køretøjer og Mandskab'!AA76)),1,0)</f>
        <v>0</v>
      </c>
      <c r="G75">
        <f>IF(AND(LEN('Køretøjer og Mandskab'!T76)&gt;1,LEN('Køretøjer og Mandskab'!T76)&lt;6,ISTEXT('Køretøjer og Mandskab'!T76),ISBLANK('Køretøjer og Mandskab'!V76)=FALSE),1,0)</f>
        <v>0</v>
      </c>
      <c r="H75">
        <f>IF(AND(G75=1,ISBLANK('Køretøjer og Mandskab'!AA76)),1,0)</f>
        <v>0</v>
      </c>
      <c r="I75">
        <f>IFERROR(IF(AND(SEARCH(Betingelser!$F$3,'Køretøjer og Mandskab'!T76)=1,ISBLANK('Køretøjer og Mandskab'!V76)=FALSE),1,0),0)</f>
        <v>0</v>
      </c>
      <c r="J75">
        <f>IF(AND(I75=1,ISBLANK('Køretøjer og Mandskab'!AA76)),1,0)</f>
        <v>0</v>
      </c>
      <c r="K75">
        <f>IFERROR(IF(AND(SEARCH(Betingelser!$J$3,'Køretøjer og Mandskab'!$T76)=1,ISBLANK('Køretøjer og Mandskab'!$V76)=FALSE),1,0),0)</f>
        <v>0</v>
      </c>
      <c r="L75">
        <f>IF(AND(K75=1,ISBLANK('Køretøjer og Mandskab'!$AA76)),1,0)</f>
        <v>0</v>
      </c>
    </row>
    <row r="76" spans="3:12" x14ac:dyDescent="0.3">
      <c r="C76" t="str">
        <f>IFERROR(IF(INDEX(Køretøjsliste,MATCH(0,INDEX(COUNTIF($C$2:C75,Køretøjsliste),),0))=0,"",INDEX(Køretøjsliste,MATCH(0,INDEX(COUNTIF($C$2:C75,Køretøjsliste),),0))),"")</f>
        <v/>
      </c>
      <c r="E76">
        <f>IF(AND(LEN('Køretøjer og Mandskab'!T77)=Betingelser!$D$3,ISNUMBER('Køretøjer og Mandskab'!T77),ISBLANK('Køretøjer og Mandskab'!V77)=FALSE),1,0)</f>
        <v>0</v>
      </c>
      <c r="F76">
        <f>IF(AND(E76=1,ISBLANK('Køretøjer og Mandskab'!AA77)),1,0)</f>
        <v>0</v>
      </c>
      <c r="G76">
        <f>IF(AND(LEN('Køretøjer og Mandskab'!T77)&gt;1,LEN('Køretøjer og Mandskab'!T77)&lt;6,ISTEXT('Køretøjer og Mandskab'!T77),ISBLANK('Køretøjer og Mandskab'!V77)=FALSE),1,0)</f>
        <v>0</v>
      </c>
      <c r="H76">
        <f>IF(AND(G76=1,ISBLANK('Køretøjer og Mandskab'!AA77)),1,0)</f>
        <v>0</v>
      </c>
      <c r="I76">
        <f>IFERROR(IF(AND(SEARCH(Betingelser!$F$3,'Køretøjer og Mandskab'!T77)=1,ISBLANK('Køretøjer og Mandskab'!V77)=FALSE),1,0),0)</f>
        <v>0</v>
      </c>
      <c r="J76">
        <f>IF(AND(I76=1,ISBLANK('Køretøjer og Mandskab'!AA77)),1,0)</f>
        <v>0</v>
      </c>
      <c r="K76">
        <f>IFERROR(IF(AND(SEARCH(Betingelser!$J$3,'Køretøjer og Mandskab'!$T77)=1,ISBLANK('Køretøjer og Mandskab'!$V77)=FALSE),1,0),0)</f>
        <v>0</v>
      </c>
      <c r="L76">
        <f>IF(AND(K76=1,ISBLANK('Køretøjer og Mandskab'!$AA77)),1,0)</f>
        <v>0</v>
      </c>
    </row>
    <row r="77" spans="3:12" x14ac:dyDescent="0.3">
      <c r="C77" t="str">
        <f>IFERROR(IF(INDEX(Køretøjsliste,MATCH(0,INDEX(COUNTIF($C$2:C76,Køretøjsliste),),0))=0,"",INDEX(Køretøjsliste,MATCH(0,INDEX(COUNTIF($C$2:C76,Køretøjsliste),),0))),"")</f>
        <v/>
      </c>
      <c r="E77">
        <f>IF(AND(LEN('Køretøjer og Mandskab'!T78)=Betingelser!$D$3,ISNUMBER('Køretøjer og Mandskab'!T78),ISBLANK('Køretøjer og Mandskab'!V78)=FALSE),1,0)</f>
        <v>0</v>
      </c>
      <c r="F77">
        <f>IF(AND(E77=1,ISBLANK('Køretøjer og Mandskab'!AA78)),1,0)</f>
        <v>0</v>
      </c>
      <c r="G77">
        <f>IF(AND(LEN('Køretøjer og Mandskab'!T78)&gt;1,LEN('Køretøjer og Mandskab'!T78)&lt;6,ISTEXT('Køretøjer og Mandskab'!T78),ISBLANK('Køretøjer og Mandskab'!V78)=FALSE),1,0)</f>
        <v>0</v>
      </c>
      <c r="H77">
        <f>IF(AND(G77=1,ISBLANK('Køretøjer og Mandskab'!AA78)),1,0)</f>
        <v>0</v>
      </c>
      <c r="I77">
        <f>IFERROR(IF(AND(SEARCH(Betingelser!$F$3,'Køretøjer og Mandskab'!T78)=1,ISBLANK('Køretøjer og Mandskab'!V78)=FALSE),1,0),0)</f>
        <v>0</v>
      </c>
      <c r="J77">
        <f>IF(AND(I77=1,ISBLANK('Køretøjer og Mandskab'!AA78)),1,0)</f>
        <v>0</v>
      </c>
      <c r="K77">
        <f>IFERROR(IF(AND(SEARCH(Betingelser!$J$3,'Køretøjer og Mandskab'!$T78)=1,ISBLANK('Køretøjer og Mandskab'!$V78)=FALSE),1,0),0)</f>
        <v>0</v>
      </c>
      <c r="L77">
        <f>IF(AND(K77=1,ISBLANK('Køretøjer og Mandskab'!$AA78)),1,0)</f>
        <v>0</v>
      </c>
    </row>
    <row r="78" spans="3:12" x14ac:dyDescent="0.3">
      <c r="C78" t="str">
        <f>IFERROR(IF(INDEX(Køretøjsliste,MATCH(0,INDEX(COUNTIF($C$2:C77,Køretøjsliste),),0))=0,"",INDEX(Køretøjsliste,MATCH(0,INDEX(COUNTIF($C$2:C77,Køretøjsliste),),0))),"")</f>
        <v/>
      </c>
      <c r="E78">
        <f>IF(AND(LEN('Køretøjer og Mandskab'!T79)=Betingelser!$D$3,ISNUMBER('Køretøjer og Mandskab'!T79),ISBLANK('Køretøjer og Mandskab'!V79)=FALSE),1,0)</f>
        <v>0</v>
      </c>
      <c r="F78">
        <f>IF(AND(E78=1,ISBLANK('Køretøjer og Mandskab'!AA79)),1,0)</f>
        <v>0</v>
      </c>
      <c r="G78">
        <f>IF(AND(LEN('Køretøjer og Mandskab'!T79)&gt;1,LEN('Køretøjer og Mandskab'!T79)&lt;6,ISTEXT('Køretøjer og Mandskab'!T79),ISBLANK('Køretøjer og Mandskab'!V79)=FALSE),1,0)</f>
        <v>0</v>
      </c>
      <c r="H78">
        <f>IF(AND(G78=1,ISBLANK('Køretøjer og Mandskab'!AA79)),1,0)</f>
        <v>0</v>
      </c>
      <c r="I78">
        <f>IFERROR(IF(AND(SEARCH(Betingelser!$F$3,'Køretøjer og Mandskab'!T79)=1,ISBLANK('Køretøjer og Mandskab'!V79)=FALSE),1,0),0)</f>
        <v>0</v>
      </c>
      <c r="J78">
        <f>IF(AND(I78=1,ISBLANK('Køretøjer og Mandskab'!AA79)),1,0)</f>
        <v>0</v>
      </c>
      <c r="K78">
        <f>IFERROR(IF(AND(SEARCH(Betingelser!$J$3,'Køretøjer og Mandskab'!$T79)=1,ISBLANK('Køretøjer og Mandskab'!$V79)=FALSE),1,0),0)</f>
        <v>0</v>
      </c>
      <c r="L78">
        <f>IF(AND(K78=1,ISBLANK('Køretøjer og Mandskab'!$AA79)),1,0)</f>
        <v>0</v>
      </c>
    </row>
    <row r="79" spans="3:12" x14ac:dyDescent="0.3">
      <c r="C79" t="str">
        <f>IFERROR(IF(INDEX(Køretøjsliste,MATCH(0,INDEX(COUNTIF($C$2:C78,Køretøjsliste),),0))=0,"",INDEX(Køretøjsliste,MATCH(0,INDEX(COUNTIF($C$2:C78,Køretøjsliste),),0))),"")</f>
        <v/>
      </c>
      <c r="E79">
        <f>IF(AND(LEN('Køretøjer og Mandskab'!T80)=Betingelser!$D$3,ISNUMBER('Køretøjer og Mandskab'!T80),ISBLANK('Køretøjer og Mandskab'!V80)=FALSE),1,0)</f>
        <v>0</v>
      </c>
      <c r="F79">
        <f>IF(AND(E79=1,ISBLANK('Køretøjer og Mandskab'!AA80)),1,0)</f>
        <v>0</v>
      </c>
      <c r="G79">
        <f>IF(AND(LEN('Køretøjer og Mandskab'!T80)&gt;1,LEN('Køretøjer og Mandskab'!T80)&lt;6,ISTEXT('Køretøjer og Mandskab'!T80),ISBLANK('Køretøjer og Mandskab'!V80)=FALSE),1,0)</f>
        <v>0</v>
      </c>
      <c r="H79">
        <f>IF(AND(G79=1,ISBLANK('Køretøjer og Mandskab'!AA80)),1,0)</f>
        <v>0</v>
      </c>
      <c r="I79">
        <f>IFERROR(IF(AND(SEARCH(Betingelser!$F$3,'Køretøjer og Mandskab'!T80)=1,ISBLANK('Køretøjer og Mandskab'!V80)=FALSE),1,0),0)</f>
        <v>0</v>
      </c>
      <c r="J79">
        <f>IF(AND(I79=1,ISBLANK('Køretøjer og Mandskab'!AA80)),1,0)</f>
        <v>0</v>
      </c>
      <c r="K79">
        <f>IFERROR(IF(AND(SEARCH(Betingelser!$J$3,'Køretøjer og Mandskab'!$T80)=1,ISBLANK('Køretøjer og Mandskab'!$V80)=FALSE),1,0),0)</f>
        <v>0</v>
      </c>
      <c r="L79">
        <f>IF(AND(K79=1,ISBLANK('Køretøjer og Mandskab'!$AA80)),1,0)</f>
        <v>0</v>
      </c>
    </row>
    <row r="80" spans="3:12" x14ac:dyDescent="0.3">
      <c r="C80" t="str">
        <f>IFERROR(IF(INDEX(Køretøjsliste,MATCH(0,INDEX(COUNTIF($C$2:C79,Køretøjsliste),),0))=0,"",INDEX(Køretøjsliste,MATCH(0,INDEX(COUNTIF($C$2:C79,Køretøjsliste),),0))),"")</f>
        <v/>
      </c>
      <c r="E80">
        <f>IF(AND(LEN('Køretøjer og Mandskab'!T81)=Betingelser!$D$3,ISNUMBER('Køretøjer og Mandskab'!T81),ISBLANK('Køretøjer og Mandskab'!V81)=FALSE),1,0)</f>
        <v>0</v>
      </c>
      <c r="F80">
        <f>IF(AND(E80=1,ISBLANK('Køretøjer og Mandskab'!AA81)),1,0)</f>
        <v>0</v>
      </c>
      <c r="G80">
        <f>IF(AND(LEN('Køretøjer og Mandskab'!T81)&gt;1,LEN('Køretøjer og Mandskab'!T81)&lt;6,ISTEXT('Køretøjer og Mandskab'!T81),ISBLANK('Køretøjer og Mandskab'!V81)=FALSE),1,0)</f>
        <v>0</v>
      </c>
      <c r="H80">
        <f>IF(AND(G80=1,ISBLANK('Køretøjer og Mandskab'!AA81)),1,0)</f>
        <v>0</v>
      </c>
      <c r="I80">
        <f>IFERROR(IF(AND(SEARCH(Betingelser!$F$3,'Køretøjer og Mandskab'!T81)=1,ISBLANK('Køretøjer og Mandskab'!V81)=FALSE),1,0),0)</f>
        <v>0</v>
      </c>
      <c r="J80">
        <f>IF(AND(I80=1,ISBLANK('Køretøjer og Mandskab'!AA81)),1,0)</f>
        <v>0</v>
      </c>
      <c r="K80">
        <f>IFERROR(IF(AND(SEARCH(Betingelser!$J$3,'Køretøjer og Mandskab'!$T81)=1,ISBLANK('Køretøjer og Mandskab'!$V81)=FALSE),1,0),0)</f>
        <v>0</v>
      </c>
      <c r="L80">
        <f>IF(AND(K80=1,ISBLANK('Køretøjer og Mandskab'!$AA81)),1,0)</f>
        <v>0</v>
      </c>
    </row>
    <row r="81" spans="3:12" x14ac:dyDescent="0.3">
      <c r="C81" t="str">
        <f>IFERROR(IF(INDEX(Køretøjsliste,MATCH(0,INDEX(COUNTIF($C$2:C80,Køretøjsliste),),0))=0,"",INDEX(Køretøjsliste,MATCH(0,INDEX(COUNTIF($C$2:C80,Køretøjsliste),),0))),"")</f>
        <v/>
      </c>
      <c r="E81">
        <f>IF(AND(LEN('Køretøjer og Mandskab'!T82)=Betingelser!$D$3,ISNUMBER('Køretøjer og Mandskab'!T82),ISBLANK('Køretøjer og Mandskab'!V82)=FALSE),1,0)</f>
        <v>0</v>
      </c>
      <c r="F81">
        <f>IF(AND(E81=1,ISBLANK('Køretøjer og Mandskab'!AA82)),1,0)</f>
        <v>0</v>
      </c>
      <c r="G81">
        <f>IF(AND(LEN('Køretøjer og Mandskab'!T82)&gt;1,LEN('Køretøjer og Mandskab'!T82)&lt;6,ISTEXT('Køretøjer og Mandskab'!T82),ISBLANK('Køretøjer og Mandskab'!V82)=FALSE),1,0)</f>
        <v>0</v>
      </c>
      <c r="H81">
        <f>IF(AND(G81=1,ISBLANK('Køretøjer og Mandskab'!AA82)),1,0)</f>
        <v>0</v>
      </c>
      <c r="I81">
        <f>IFERROR(IF(AND(SEARCH(Betingelser!$F$3,'Køretøjer og Mandskab'!T82)=1,ISBLANK('Køretøjer og Mandskab'!V82)=FALSE),1,0),0)</f>
        <v>0</v>
      </c>
      <c r="J81">
        <f>IF(AND(I81=1,ISBLANK('Køretøjer og Mandskab'!AA82)),1,0)</f>
        <v>0</v>
      </c>
      <c r="K81">
        <f>IFERROR(IF(AND(SEARCH(Betingelser!$J$3,'Køretøjer og Mandskab'!$T82)=1,ISBLANK('Køretøjer og Mandskab'!$V82)=FALSE),1,0),0)</f>
        <v>0</v>
      </c>
      <c r="L81">
        <f>IF(AND(K81=1,ISBLANK('Køretøjer og Mandskab'!$AA82)),1,0)</f>
        <v>0</v>
      </c>
    </row>
    <row r="82" spans="3:12" x14ac:dyDescent="0.3">
      <c r="C82" t="str">
        <f>IFERROR(IF(INDEX(Køretøjsliste,MATCH(0,INDEX(COUNTIF($C$2:C81,Køretøjsliste),),0))=0,"",INDEX(Køretøjsliste,MATCH(0,INDEX(COUNTIF($C$2:C81,Køretøjsliste),),0))),"")</f>
        <v/>
      </c>
      <c r="E82">
        <f>IF(AND(LEN('Køretøjer og Mandskab'!T83)=Betingelser!$D$3,ISNUMBER('Køretøjer og Mandskab'!T83),ISBLANK('Køretøjer og Mandskab'!V83)=FALSE),1,0)</f>
        <v>0</v>
      </c>
      <c r="F82">
        <f>IF(AND(E82=1,ISBLANK('Køretøjer og Mandskab'!AA83)),1,0)</f>
        <v>0</v>
      </c>
      <c r="G82">
        <f>IF(AND(LEN('Køretøjer og Mandskab'!T83)&gt;1,LEN('Køretøjer og Mandskab'!T83)&lt;6,ISTEXT('Køretøjer og Mandskab'!T83),ISBLANK('Køretøjer og Mandskab'!V83)=FALSE),1,0)</f>
        <v>0</v>
      </c>
      <c r="H82">
        <f>IF(AND(G82=1,ISBLANK('Køretøjer og Mandskab'!AA83)),1,0)</f>
        <v>0</v>
      </c>
      <c r="I82">
        <f>IFERROR(IF(AND(SEARCH(Betingelser!$F$3,'Køretøjer og Mandskab'!T83)=1,ISBLANK('Køretøjer og Mandskab'!V83)=FALSE),1,0),0)</f>
        <v>0</v>
      </c>
      <c r="J82">
        <f>IF(AND(I82=1,ISBLANK('Køretøjer og Mandskab'!AA83)),1,0)</f>
        <v>0</v>
      </c>
      <c r="K82">
        <f>IFERROR(IF(AND(SEARCH(Betingelser!$J$3,'Køretøjer og Mandskab'!$T83)=1,ISBLANK('Køretøjer og Mandskab'!$V83)=FALSE),1,0),0)</f>
        <v>0</v>
      </c>
      <c r="L82">
        <f>IF(AND(K82=1,ISBLANK('Køretøjer og Mandskab'!$AA83)),1,0)</f>
        <v>0</v>
      </c>
    </row>
    <row r="83" spans="3:12" x14ac:dyDescent="0.3">
      <c r="C83" t="str">
        <f>IFERROR(IF(INDEX(Køretøjsliste,MATCH(0,INDEX(COUNTIF($C$2:C82,Køretøjsliste),),0))=0,"",INDEX(Køretøjsliste,MATCH(0,INDEX(COUNTIF($C$2:C82,Køretøjsliste),),0))),"")</f>
        <v/>
      </c>
      <c r="E83">
        <f>IF(AND(LEN('Køretøjer og Mandskab'!T84)=Betingelser!$D$3,ISNUMBER('Køretøjer og Mandskab'!T84),ISBLANK('Køretøjer og Mandskab'!V84)=FALSE),1,0)</f>
        <v>0</v>
      </c>
      <c r="F83">
        <f>IF(AND(E83=1,ISBLANK('Køretøjer og Mandskab'!AA84)),1,0)</f>
        <v>0</v>
      </c>
      <c r="G83">
        <f>IF(AND(LEN('Køretøjer og Mandskab'!T84)&gt;1,LEN('Køretøjer og Mandskab'!T84)&lt;6,ISTEXT('Køretøjer og Mandskab'!T84),ISBLANK('Køretøjer og Mandskab'!V84)=FALSE),1,0)</f>
        <v>0</v>
      </c>
      <c r="H83">
        <f>IF(AND(G83=1,ISBLANK('Køretøjer og Mandskab'!AA84)),1,0)</f>
        <v>0</v>
      </c>
      <c r="I83">
        <f>IFERROR(IF(AND(SEARCH(Betingelser!$F$3,'Køretøjer og Mandskab'!T84)=1,ISBLANK('Køretøjer og Mandskab'!V84)=FALSE),1,0),0)</f>
        <v>0</v>
      </c>
      <c r="J83">
        <f>IF(AND(I83=1,ISBLANK('Køretøjer og Mandskab'!AA84)),1,0)</f>
        <v>0</v>
      </c>
      <c r="K83">
        <f>IFERROR(IF(AND(SEARCH(Betingelser!$J$3,'Køretøjer og Mandskab'!$T84)=1,ISBLANK('Køretøjer og Mandskab'!$V84)=FALSE),1,0),0)</f>
        <v>0</v>
      </c>
      <c r="L83">
        <f>IF(AND(K83=1,ISBLANK('Køretøjer og Mandskab'!$AA84)),1,0)</f>
        <v>0</v>
      </c>
    </row>
    <row r="84" spans="3:12" x14ac:dyDescent="0.3">
      <c r="C84" t="str">
        <f>IFERROR(IF(INDEX(Køretøjsliste,MATCH(0,INDEX(COUNTIF($C$2:C83,Køretøjsliste),),0))=0,"",INDEX(Køretøjsliste,MATCH(0,INDEX(COUNTIF($C$2:C83,Køretøjsliste),),0))),"")</f>
        <v/>
      </c>
      <c r="E84">
        <f>IF(AND(LEN('Køretøjer og Mandskab'!T85)=Betingelser!$D$3,ISNUMBER('Køretøjer og Mandskab'!T85),ISBLANK('Køretøjer og Mandskab'!V85)=FALSE),1,0)</f>
        <v>0</v>
      </c>
      <c r="F84">
        <f>IF(AND(E84=1,ISBLANK('Køretøjer og Mandskab'!AA85)),1,0)</f>
        <v>0</v>
      </c>
      <c r="G84">
        <f>IF(AND(LEN('Køretøjer og Mandskab'!T85)&gt;1,LEN('Køretøjer og Mandskab'!T85)&lt;6,ISTEXT('Køretøjer og Mandskab'!T85),ISBLANK('Køretøjer og Mandskab'!V85)=FALSE),1,0)</f>
        <v>0</v>
      </c>
      <c r="H84">
        <f>IF(AND(G84=1,ISBLANK('Køretøjer og Mandskab'!AA85)),1,0)</f>
        <v>0</v>
      </c>
      <c r="I84">
        <f>IFERROR(IF(AND(SEARCH(Betingelser!$F$3,'Køretøjer og Mandskab'!T85)=1,ISBLANK('Køretøjer og Mandskab'!V85)=FALSE),1,0),0)</f>
        <v>0</v>
      </c>
      <c r="J84">
        <f>IF(AND(I84=1,ISBLANK('Køretøjer og Mandskab'!AA85)),1,0)</f>
        <v>0</v>
      </c>
      <c r="K84">
        <f>IFERROR(IF(AND(SEARCH(Betingelser!$J$3,'Køretøjer og Mandskab'!$T85)=1,ISBLANK('Køretøjer og Mandskab'!$V85)=FALSE),1,0),0)</f>
        <v>0</v>
      </c>
      <c r="L84">
        <f>IF(AND(K84=1,ISBLANK('Køretøjer og Mandskab'!$AA85)),1,0)</f>
        <v>0</v>
      </c>
    </row>
    <row r="85" spans="3:12" x14ac:dyDescent="0.3">
      <c r="C85" t="str">
        <f>IFERROR(IF(INDEX(Køretøjsliste,MATCH(0,INDEX(COUNTIF($C$2:C84,Køretøjsliste),),0))=0,"",INDEX(Køretøjsliste,MATCH(0,INDEX(COUNTIF($C$2:C84,Køretøjsliste),),0))),"")</f>
        <v/>
      </c>
      <c r="E85">
        <f>IF(AND(LEN('Køretøjer og Mandskab'!T86)=Betingelser!$D$3,ISNUMBER('Køretøjer og Mandskab'!T86),ISBLANK('Køretøjer og Mandskab'!V86)=FALSE),1,0)</f>
        <v>0</v>
      </c>
      <c r="F85">
        <f>IF(AND(E85=1,ISBLANK('Køretøjer og Mandskab'!AA86)),1,0)</f>
        <v>0</v>
      </c>
      <c r="G85">
        <f>IF(AND(LEN('Køretøjer og Mandskab'!T86)&gt;1,LEN('Køretøjer og Mandskab'!T86)&lt;6,ISTEXT('Køretøjer og Mandskab'!T86),ISBLANK('Køretøjer og Mandskab'!V86)=FALSE),1,0)</f>
        <v>0</v>
      </c>
      <c r="H85">
        <f>IF(AND(G85=1,ISBLANK('Køretøjer og Mandskab'!AA86)),1,0)</f>
        <v>0</v>
      </c>
      <c r="I85">
        <f>IFERROR(IF(AND(SEARCH(Betingelser!$F$3,'Køretøjer og Mandskab'!T86)=1,ISBLANK('Køretøjer og Mandskab'!V86)=FALSE),1,0),0)</f>
        <v>0</v>
      </c>
      <c r="J85">
        <f>IF(AND(I85=1,ISBLANK('Køretøjer og Mandskab'!AA86)),1,0)</f>
        <v>0</v>
      </c>
      <c r="K85">
        <f>IFERROR(IF(AND(SEARCH(Betingelser!$J$3,'Køretøjer og Mandskab'!$T86)=1,ISBLANK('Køretøjer og Mandskab'!$V86)=FALSE),1,0),0)</f>
        <v>0</v>
      </c>
      <c r="L85">
        <f>IF(AND(K85=1,ISBLANK('Køretøjer og Mandskab'!$AA86)),1,0)</f>
        <v>0</v>
      </c>
    </row>
    <row r="86" spans="3:12" x14ac:dyDescent="0.3">
      <c r="C86" t="str">
        <f>IFERROR(IF(INDEX(Køretøjsliste,MATCH(0,INDEX(COUNTIF($C$2:C85,Køretøjsliste),),0))=0,"",INDEX(Køretøjsliste,MATCH(0,INDEX(COUNTIF($C$2:C85,Køretøjsliste),),0))),"")</f>
        <v/>
      </c>
      <c r="E86">
        <f>IF(AND(LEN('Køretøjer og Mandskab'!T87)=Betingelser!$D$3,ISNUMBER('Køretøjer og Mandskab'!T87),ISBLANK('Køretøjer og Mandskab'!V87)=FALSE),1,0)</f>
        <v>0</v>
      </c>
      <c r="F86">
        <f>IF(AND(E86=1,ISBLANK('Køretøjer og Mandskab'!AA87)),1,0)</f>
        <v>0</v>
      </c>
      <c r="G86">
        <f>IF(AND(LEN('Køretøjer og Mandskab'!T87)&gt;1,LEN('Køretøjer og Mandskab'!T87)&lt;6,ISTEXT('Køretøjer og Mandskab'!T87),ISBLANK('Køretøjer og Mandskab'!V87)=FALSE),1,0)</f>
        <v>0</v>
      </c>
      <c r="H86">
        <f>IF(AND(G86=1,ISBLANK('Køretøjer og Mandskab'!AA87)),1,0)</f>
        <v>0</v>
      </c>
      <c r="I86">
        <f>IFERROR(IF(AND(SEARCH(Betingelser!$F$3,'Køretøjer og Mandskab'!T87)=1,ISBLANK('Køretøjer og Mandskab'!V87)=FALSE),1,0),0)</f>
        <v>0</v>
      </c>
      <c r="J86">
        <f>IF(AND(I86=1,ISBLANK('Køretøjer og Mandskab'!AA87)),1,0)</f>
        <v>0</v>
      </c>
      <c r="K86">
        <f>IFERROR(IF(AND(SEARCH(Betingelser!$J$3,'Køretøjer og Mandskab'!$T87)=1,ISBLANK('Køretøjer og Mandskab'!$V87)=FALSE),1,0),0)</f>
        <v>0</v>
      </c>
      <c r="L86">
        <f>IF(AND(K86=1,ISBLANK('Køretøjer og Mandskab'!$AA87)),1,0)</f>
        <v>0</v>
      </c>
    </row>
    <row r="87" spans="3:12" x14ac:dyDescent="0.3">
      <c r="C87" t="str">
        <f>IFERROR(IF(INDEX(Køretøjsliste,MATCH(0,INDEX(COUNTIF($C$2:C86,Køretøjsliste),),0))=0,"",INDEX(Køretøjsliste,MATCH(0,INDEX(COUNTIF($C$2:C86,Køretøjsliste),),0))),"")</f>
        <v/>
      </c>
      <c r="E87">
        <f>IF(AND(LEN('Køretøjer og Mandskab'!T88)=Betingelser!$D$3,ISNUMBER('Køretøjer og Mandskab'!T88),ISBLANK('Køretøjer og Mandskab'!V88)=FALSE),1,0)</f>
        <v>0</v>
      </c>
      <c r="F87">
        <f>IF(AND(E87=1,ISBLANK('Køretøjer og Mandskab'!AA88)),1,0)</f>
        <v>0</v>
      </c>
      <c r="G87">
        <f>IF(AND(LEN('Køretøjer og Mandskab'!T88)&gt;1,LEN('Køretøjer og Mandskab'!T88)&lt;6,ISTEXT('Køretøjer og Mandskab'!T88),ISBLANK('Køretøjer og Mandskab'!V88)=FALSE),1,0)</f>
        <v>0</v>
      </c>
      <c r="H87">
        <f>IF(AND(G87=1,ISBLANK('Køretøjer og Mandskab'!AA88)),1,0)</f>
        <v>0</v>
      </c>
      <c r="I87">
        <f>IFERROR(IF(AND(SEARCH(Betingelser!$F$3,'Køretøjer og Mandskab'!T88)=1,ISBLANK('Køretøjer og Mandskab'!V88)=FALSE),1,0),0)</f>
        <v>0</v>
      </c>
      <c r="J87">
        <f>IF(AND(I87=1,ISBLANK('Køretøjer og Mandskab'!AA88)),1,0)</f>
        <v>0</v>
      </c>
      <c r="K87">
        <f>IFERROR(IF(AND(SEARCH(Betingelser!$J$3,'Køretøjer og Mandskab'!$T88)=1,ISBLANK('Køretøjer og Mandskab'!$V88)=FALSE),1,0),0)</f>
        <v>0</v>
      </c>
      <c r="L87">
        <f>IF(AND(K87=1,ISBLANK('Køretøjer og Mandskab'!$AA88)),1,0)</f>
        <v>0</v>
      </c>
    </row>
    <row r="88" spans="3:12" x14ac:dyDescent="0.3">
      <c r="C88" t="str">
        <f>IFERROR(IF(INDEX(Køretøjsliste,MATCH(0,INDEX(COUNTIF($C$2:C87,Køretøjsliste),),0))=0,"",INDEX(Køretøjsliste,MATCH(0,INDEX(COUNTIF($C$2:C87,Køretøjsliste),),0))),"")</f>
        <v/>
      </c>
      <c r="E88">
        <f>IF(AND(LEN('Køretøjer og Mandskab'!T89)=Betingelser!$D$3,ISNUMBER('Køretøjer og Mandskab'!T89),ISBLANK('Køretøjer og Mandskab'!V89)=FALSE),1,0)</f>
        <v>0</v>
      </c>
      <c r="F88">
        <f>IF(AND(E88=1,ISBLANK('Køretøjer og Mandskab'!AA89)),1,0)</f>
        <v>0</v>
      </c>
      <c r="G88">
        <f>IF(AND(LEN('Køretøjer og Mandskab'!T89)&gt;1,LEN('Køretøjer og Mandskab'!T89)&lt;6,ISTEXT('Køretøjer og Mandskab'!T89),ISBLANK('Køretøjer og Mandskab'!V89)=FALSE),1,0)</f>
        <v>0</v>
      </c>
      <c r="H88">
        <f>IF(AND(G88=1,ISBLANK('Køretøjer og Mandskab'!AA89)),1,0)</f>
        <v>0</v>
      </c>
      <c r="I88">
        <f>IFERROR(IF(AND(SEARCH(Betingelser!$F$3,'Køretøjer og Mandskab'!T89)=1,ISBLANK('Køretøjer og Mandskab'!V89)=FALSE),1,0),0)</f>
        <v>0</v>
      </c>
      <c r="J88">
        <f>IF(AND(I88=1,ISBLANK('Køretøjer og Mandskab'!AA89)),1,0)</f>
        <v>0</v>
      </c>
      <c r="K88">
        <f>IFERROR(IF(AND(SEARCH(Betingelser!$J$3,'Køretøjer og Mandskab'!$T89)=1,ISBLANK('Køretøjer og Mandskab'!$V89)=FALSE),1,0),0)</f>
        <v>0</v>
      </c>
      <c r="L88">
        <f>IF(AND(K88=1,ISBLANK('Køretøjer og Mandskab'!$AA89)),1,0)</f>
        <v>0</v>
      </c>
    </row>
    <row r="89" spans="3:12" x14ac:dyDescent="0.3">
      <c r="C89" t="str">
        <f>IFERROR(IF(INDEX(Køretøjsliste,MATCH(0,INDEX(COUNTIF($C$2:C88,Køretøjsliste),),0))=0,"",INDEX(Køretøjsliste,MATCH(0,INDEX(COUNTIF($C$2:C88,Køretøjsliste),),0))),"")</f>
        <v/>
      </c>
      <c r="E89">
        <f>IF(AND(LEN('Køretøjer og Mandskab'!T90)=Betingelser!$D$3,ISNUMBER('Køretøjer og Mandskab'!T90),ISBLANK('Køretøjer og Mandskab'!V90)=FALSE),1,0)</f>
        <v>0</v>
      </c>
      <c r="F89">
        <f>IF(AND(E89=1,ISBLANK('Køretøjer og Mandskab'!AA90)),1,0)</f>
        <v>0</v>
      </c>
      <c r="G89">
        <f>IF(AND(LEN('Køretøjer og Mandskab'!T90)&gt;1,LEN('Køretøjer og Mandskab'!T90)&lt;6,ISTEXT('Køretøjer og Mandskab'!T90),ISBLANK('Køretøjer og Mandskab'!V90)=FALSE),1,0)</f>
        <v>0</v>
      </c>
      <c r="H89">
        <f>IF(AND(G89=1,ISBLANK('Køretøjer og Mandskab'!AA90)),1,0)</f>
        <v>0</v>
      </c>
      <c r="I89">
        <f>IFERROR(IF(AND(SEARCH(Betingelser!$F$3,'Køretøjer og Mandskab'!T90)=1,ISBLANK('Køretøjer og Mandskab'!V90)=FALSE),1,0),0)</f>
        <v>0</v>
      </c>
      <c r="J89">
        <f>IF(AND(I89=1,ISBLANK('Køretøjer og Mandskab'!AA90)),1,0)</f>
        <v>0</v>
      </c>
      <c r="K89">
        <f>IFERROR(IF(AND(SEARCH(Betingelser!$J$3,'Køretøjer og Mandskab'!$T90)=1,ISBLANK('Køretøjer og Mandskab'!$V90)=FALSE),1,0),0)</f>
        <v>0</v>
      </c>
      <c r="L89">
        <f>IF(AND(K89=1,ISBLANK('Køretøjer og Mandskab'!$AA90)),1,0)</f>
        <v>0</v>
      </c>
    </row>
    <row r="90" spans="3:12" x14ac:dyDescent="0.3">
      <c r="C90" t="str">
        <f>IFERROR(IF(INDEX(Køretøjsliste,MATCH(0,INDEX(COUNTIF($C$2:C89,Køretøjsliste),),0))=0,"",INDEX(Køretøjsliste,MATCH(0,INDEX(COUNTIF($C$2:C89,Køretøjsliste),),0))),"")</f>
        <v/>
      </c>
      <c r="E90">
        <f>IF(AND(LEN('Køretøjer og Mandskab'!T91)=Betingelser!$D$3,ISNUMBER('Køretøjer og Mandskab'!T91),ISBLANK('Køretøjer og Mandskab'!V91)=FALSE),1,0)</f>
        <v>0</v>
      </c>
      <c r="F90">
        <f>IF(AND(E90=1,ISBLANK('Køretøjer og Mandskab'!AA91)),1,0)</f>
        <v>0</v>
      </c>
      <c r="G90">
        <f>IF(AND(LEN('Køretøjer og Mandskab'!T91)&gt;1,LEN('Køretøjer og Mandskab'!T91)&lt;6,ISTEXT('Køretøjer og Mandskab'!T91),ISBLANK('Køretøjer og Mandskab'!V91)=FALSE),1,0)</f>
        <v>0</v>
      </c>
      <c r="H90">
        <f>IF(AND(G90=1,ISBLANK('Køretøjer og Mandskab'!AA91)),1,0)</f>
        <v>0</v>
      </c>
      <c r="I90">
        <f>IFERROR(IF(AND(SEARCH(Betingelser!$F$3,'Køretøjer og Mandskab'!T91)=1,ISBLANK('Køretøjer og Mandskab'!V91)=FALSE),1,0),0)</f>
        <v>0</v>
      </c>
      <c r="J90">
        <f>IF(AND(I90=1,ISBLANK('Køretøjer og Mandskab'!AA91)),1,0)</f>
        <v>0</v>
      </c>
      <c r="K90">
        <f>IFERROR(IF(AND(SEARCH(Betingelser!$J$3,'Køretøjer og Mandskab'!$T91)=1,ISBLANK('Køretøjer og Mandskab'!$V91)=FALSE),1,0),0)</f>
        <v>0</v>
      </c>
      <c r="L90">
        <f>IF(AND(K90=1,ISBLANK('Køretøjer og Mandskab'!$AA91)),1,0)</f>
        <v>0</v>
      </c>
    </row>
    <row r="91" spans="3:12" x14ac:dyDescent="0.3">
      <c r="C91" t="str">
        <f>IFERROR(IF(INDEX(Køretøjsliste,MATCH(0,INDEX(COUNTIF($C$2:C90,Køretøjsliste),),0))=0,"",INDEX(Køretøjsliste,MATCH(0,INDEX(COUNTIF($C$2:C90,Køretøjsliste),),0))),"")</f>
        <v/>
      </c>
      <c r="E91">
        <f>IF(AND(LEN('Køretøjer og Mandskab'!T92)=Betingelser!$D$3,ISNUMBER('Køretøjer og Mandskab'!T92),ISBLANK('Køretøjer og Mandskab'!V92)=FALSE),1,0)</f>
        <v>0</v>
      </c>
      <c r="F91">
        <f>IF(AND(E91=1,ISBLANK('Køretøjer og Mandskab'!AA92)),1,0)</f>
        <v>0</v>
      </c>
      <c r="G91">
        <f>IF(AND(LEN('Køretøjer og Mandskab'!T92)&gt;1,LEN('Køretøjer og Mandskab'!T92)&lt;6,ISTEXT('Køretøjer og Mandskab'!T92),ISBLANK('Køretøjer og Mandskab'!V92)=FALSE),1,0)</f>
        <v>0</v>
      </c>
      <c r="H91">
        <f>IF(AND(G91=1,ISBLANK('Køretøjer og Mandskab'!AA92)),1,0)</f>
        <v>0</v>
      </c>
      <c r="I91">
        <f>IFERROR(IF(AND(SEARCH(Betingelser!$F$3,'Køretøjer og Mandskab'!T92)=1,ISBLANK('Køretøjer og Mandskab'!V92)=FALSE),1,0),0)</f>
        <v>0</v>
      </c>
      <c r="J91">
        <f>IF(AND(I91=1,ISBLANK('Køretøjer og Mandskab'!AA92)),1,0)</f>
        <v>0</v>
      </c>
      <c r="K91">
        <f>IFERROR(IF(AND(SEARCH(Betingelser!$J$3,'Køretøjer og Mandskab'!$T92)=1,ISBLANK('Køretøjer og Mandskab'!$V92)=FALSE),1,0),0)</f>
        <v>0</v>
      </c>
      <c r="L91">
        <f>IF(AND(K91=1,ISBLANK('Køretøjer og Mandskab'!$AA92)),1,0)</f>
        <v>0</v>
      </c>
    </row>
    <row r="92" spans="3:12" x14ac:dyDescent="0.3">
      <c r="C92" t="str">
        <f>IFERROR(IF(INDEX(Køretøjsliste,MATCH(0,INDEX(COUNTIF($C$2:C91,Køretøjsliste),),0))=0,"",INDEX(Køretøjsliste,MATCH(0,INDEX(COUNTIF($C$2:C91,Køretøjsliste),),0))),"")</f>
        <v/>
      </c>
      <c r="E92">
        <f>IF(AND(LEN('Køretøjer og Mandskab'!T93)=Betingelser!$D$3,ISNUMBER('Køretøjer og Mandskab'!T93),ISBLANK('Køretøjer og Mandskab'!V93)=FALSE),1,0)</f>
        <v>0</v>
      </c>
      <c r="F92">
        <f>IF(AND(E92=1,ISBLANK('Køretøjer og Mandskab'!AA93)),1,0)</f>
        <v>0</v>
      </c>
      <c r="G92">
        <f>IF(AND(LEN('Køretøjer og Mandskab'!T93)&gt;1,LEN('Køretøjer og Mandskab'!T93)&lt;6,ISTEXT('Køretøjer og Mandskab'!T93),ISBLANK('Køretøjer og Mandskab'!V93)=FALSE),1,0)</f>
        <v>0</v>
      </c>
      <c r="H92">
        <f>IF(AND(G92=1,ISBLANK('Køretøjer og Mandskab'!AA93)),1,0)</f>
        <v>0</v>
      </c>
      <c r="I92">
        <f>IFERROR(IF(AND(SEARCH(Betingelser!$F$3,'Køretøjer og Mandskab'!T93)=1,ISBLANK('Køretøjer og Mandskab'!V93)=FALSE),1,0),0)</f>
        <v>0</v>
      </c>
      <c r="J92">
        <f>IF(AND(I92=1,ISBLANK('Køretøjer og Mandskab'!AA93)),1,0)</f>
        <v>0</v>
      </c>
      <c r="K92">
        <f>IFERROR(IF(AND(SEARCH(Betingelser!$J$3,'Køretøjer og Mandskab'!$T93)=1,ISBLANK('Køretøjer og Mandskab'!$V93)=FALSE),1,0),0)</f>
        <v>0</v>
      </c>
      <c r="L92">
        <f>IF(AND(K92=1,ISBLANK('Køretøjer og Mandskab'!$AA93)),1,0)</f>
        <v>0</v>
      </c>
    </row>
    <row r="93" spans="3:12" x14ac:dyDescent="0.3">
      <c r="C93" t="str">
        <f>IFERROR(IF(INDEX(Køretøjsliste,MATCH(0,INDEX(COUNTIF($C$2:C92,Køretøjsliste),),0))=0,"",INDEX(Køretøjsliste,MATCH(0,INDEX(COUNTIF($C$2:C92,Køretøjsliste),),0))),"")</f>
        <v/>
      </c>
      <c r="E93">
        <f>IF(AND(LEN('Køretøjer og Mandskab'!T94)=Betingelser!$D$3,ISNUMBER('Køretøjer og Mandskab'!T94),ISBLANK('Køretøjer og Mandskab'!V94)=FALSE),1,0)</f>
        <v>0</v>
      </c>
      <c r="F93">
        <f>IF(AND(E93=1,ISBLANK('Køretøjer og Mandskab'!AA94)),1,0)</f>
        <v>0</v>
      </c>
      <c r="G93">
        <f>IF(AND(LEN('Køretøjer og Mandskab'!T94)&gt;1,LEN('Køretøjer og Mandskab'!T94)&lt;6,ISTEXT('Køretøjer og Mandskab'!T94),ISBLANK('Køretøjer og Mandskab'!V94)=FALSE),1,0)</f>
        <v>0</v>
      </c>
      <c r="H93">
        <f>IF(AND(G93=1,ISBLANK('Køretøjer og Mandskab'!AA94)),1,0)</f>
        <v>0</v>
      </c>
      <c r="I93">
        <f>IFERROR(IF(AND(SEARCH(Betingelser!$F$3,'Køretøjer og Mandskab'!T94)=1,ISBLANK('Køretøjer og Mandskab'!V94)=FALSE),1,0),0)</f>
        <v>0</v>
      </c>
      <c r="J93">
        <f>IF(AND(I93=1,ISBLANK('Køretøjer og Mandskab'!AA94)),1,0)</f>
        <v>0</v>
      </c>
      <c r="K93">
        <f>IFERROR(IF(AND(SEARCH(Betingelser!$J$3,'Køretøjer og Mandskab'!$T94)=1,ISBLANK('Køretøjer og Mandskab'!$V94)=FALSE),1,0),0)</f>
        <v>0</v>
      </c>
      <c r="L93">
        <f>IF(AND(K93=1,ISBLANK('Køretøjer og Mandskab'!$AA94)),1,0)</f>
        <v>0</v>
      </c>
    </row>
    <row r="94" spans="3:12" x14ac:dyDescent="0.3">
      <c r="C94" t="str">
        <f>IFERROR(IF(INDEX(Køretøjsliste,MATCH(0,INDEX(COUNTIF($C$2:C93,Køretøjsliste),),0))=0,"",INDEX(Køretøjsliste,MATCH(0,INDEX(COUNTIF($C$2:C93,Køretøjsliste),),0))),"")</f>
        <v/>
      </c>
      <c r="E94">
        <f>IF(AND(LEN('Køretøjer og Mandskab'!T95)=Betingelser!$D$3,ISNUMBER('Køretøjer og Mandskab'!T95),ISBLANK('Køretøjer og Mandskab'!V95)=FALSE),1,0)</f>
        <v>0</v>
      </c>
      <c r="F94">
        <f>IF(AND(E94=1,ISBLANK('Køretøjer og Mandskab'!AA95)),1,0)</f>
        <v>0</v>
      </c>
      <c r="G94">
        <f>IF(AND(LEN('Køretøjer og Mandskab'!T95)&gt;1,LEN('Køretøjer og Mandskab'!T95)&lt;6,ISTEXT('Køretøjer og Mandskab'!T95),ISBLANK('Køretøjer og Mandskab'!V95)=FALSE),1,0)</f>
        <v>0</v>
      </c>
      <c r="H94">
        <f>IF(AND(G94=1,ISBLANK('Køretøjer og Mandskab'!AA95)),1,0)</f>
        <v>0</v>
      </c>
      <c r="I94">
        <f>IFERROR(IF(AND(SEARCH(Betingelser!$F$3,'Køretøjer og Mandskab'!T95)=1,ISBLANK('Køretøjer og Mandskab'!V95)=FALSE),1,0),0)</f>
        <v>0</v>
      </c>
      <c r="J94">
        <f>IF(AND(I94=1,ISBLANK('Køretøjer og Mandskab'!AA95)),1,0)</f>
        <v>0</v>
      </c>
      <c r="K94">
        <f>IFERROR(IF(AND(SEARCH(Betingelser!$J$3,'Køretøjer og Mandskab'!$T95)=1,ISBLANK('Køretøjer og Mandskab'!$V95)=FALSE),1,0),0)</f>
        <v>0</v>
      </c>
      <c r="L94">
        <f>IF(AND(K94=1,ISBLANK('Køretøjer og Mandskab'!$AA95)),1,0)</f>
        <v>0</v>
      </c>
    </row>
    <row r="95" spans="3:12" x14ac:dyDescent="0.3">
      <c r="C95" t="str">
        <f>IFERROR(IF(INDEX(Køretøjsliste,MATCH(0,INDEX(COUNTIF($C$2:C94,Køretøjsliste),),0))=0,"",INDEX(Køretøjsliste,MATCH(0,INDEX(COUNTIF($C$2:C94,Køretøjsliste),),0))),"")</f>
        <v/>
      </c>
      <c r="E95">
        <f>IF(AND(LEN('Køretøjer og Mandskab'!T96)=Betingelser!$D$3,ISNUMBER('Køretøjer og Mandskab'!T96),ISBLANK('Køretøjer og Mandskab'!V96)=FALSE),1,0)</f>
        <v>0</v>
      </c>
      <c r="F95">
        <f>IF(AND(E95=1,ISBLANK('Køretøjer og Mandskab'!AA96)),1,0)</f>
        <v>0</v>
      </c>
      <c r="G95">
        <f>IF(AND(LEN('Køretøjer og Mandskab'!T96)&gt;1,LEN('Køretøjer og Mandskab'!T96)&lt;6,ISTEXT('Køretøjer og Mandskab'!T96),ISBLANK('Køretøjer og Mandskab'!V96)=FALSE),1,0)</f>
        <v>0</v>
      </c>
      <c r="H95">
        <f>IF(AND(G95=1,ISBLANK('Køretøjer og Mandskab'!AA96)),1,0)</f>
        <v>0</v>
      </c>
      <c r="I95">
        <f>IFERROR(IF(AND(SEARCH(Betingelser!$F$3,'Køretøjer og Mandskab'!T96)=1,ISBLANK('Køretøjer og Mandskab'!V96)=FALSE),1,0),0)</f>
        <v>0</v>
      </c>
      <c r="J95">
        <f>IF(AND(I95=1,ISBLANK('Køretøjer og Mandskab'!AA96)),1,0)</f>
        <v>0</v>
      </c>
      <c r="K95">
        <f>IFERROR(IF(AND(SEARCH(Betingelser!$J$3,'Køretøjer og Mandskab'!$T96)=1,ISBLANK('Køretøjer og Mandskab'!$V96)=FALSE),1,0),0)</f>
        <v>0</v>
      </c>
      <c r="L95">
        <f>IF(AND(K95=1,ISBLANK('Køretøjer og Mandskab'!$AA96)),1,0)</f>
        <v>0</v>
      </c>
    </row>
    <row r="96" spans="3:12" x14ac:dyDescent="0.3">
      <c r="C96" t="str">
        <f>IFERROR(IF(INDEX(Køretøjsliste,MATCH(0,INDEX(COUNTIF($C$2:C95,Køretøjsliste),),0))=0,"",INDEX(Køretøjsliste,MATCH(0,INDEX(COUNTIF($C$2:C95,Køretøjsliste),),0))),"")</f>
        <v/>
      </c>
      <c r="E96">
        <f>IF(AND(LEN('Køretøjer og Mandskab'!T97)=Betingelser!$D$3,ISNUMBER('Køretøjer og Mandskab'!T97),ISBLANK('Køretøjer og Mandskab'!V97)=FALSE),1,0)</f>
        <v>0</v>
      </c>
      <c r="F96">
        <f>IF(AND(E96=1,ISBLANK('Køretøjer og Mandskab'!AA97)),1,0)</f>
        <v>0</v>
      </c>
      <c r="G96">
        <f>IF(AND(LEN('Køretøjer og Mandskab'!T97)&gt;1,LEN('Køretøjer og Mandskab'!T97)&lt;6,ISTEXT('Køretøjer og Mandskab'!T97),ISBLANK('Køretøjer og Mandskab'!V97)=FALSE),1,0)</f>
        <v>0</v>
      </c>
      <c r="H96">
        <f>IF(AND(G96=1,ISBLANK('Køretøjer og Mandskab'!AA97)),1,0)</f>
        <v>0</v>
      </c>
      <c r="I96">
        <f>IFERROR(IF(AND(SEARCH(Betingelser!$F$3,'Køretøjer og Mandskab'!T97)=1,ISBLANK('Køretøjer og Mandskab'!V97)=FALSE),1,0),0)</f>
        <v>0</v>
      </c>
      <c r="J96">
        <f>IF(AND(I96=1,ISBLANK('Køretøjer og Mandskab'!AA97)),1,0)</f>
        <v>0</v>
      </c>
      <c r="K96">
        <f>IFERROR(IF(AND(SEARCH(Betingelser!$J$3,'Køretøjer og Mandskab'!$T97)=1,ISBLANK('Køretøjer og Mandskab'!$V97)=FALSE),1,0),0)</f>
        <v>0</v>
      </c>
      <c r="L96">
        <f>IF(AND(K96=1,ISBLANK('Køretøjer og Mandskab'!$AA97)),1,0)</f>
        <v>0</v>
      </c>
    </row>
    <row r="97" spans="3:12" x14ac:dyDescent="0.3">
      <c r="C97" t="str">
        <f>IFERROR(IF(INDEX(Køretøjsliste,MATCH(0,INDEX(COUNTIF($C$2:C96,Køretøjsliste),),0))=0,"",INDEX(Køretøjsliste,MATCH(0,INDEX(COUNTIF($C$2:C96,Køretøjsliste),),0))),"")</f>
        <v/>
      </c>
      <c r="E97">
        <f>IF(AND(LEN('Køretøjer og Mandskab'!T98)=Betingelser!$D$3,ISNUMBER('Køretøjer og Mandskab'!T98),ISBLANK('Køretøjer og Mandskab'!V98)=FALSE),1,0)</f>
        <v>0</v>
      </c>
      <c r="F97">
        <f>IF(AND(E97=1,ISBLANK('Køretøjer og Mandskab'!AA98)),1,0)</f>
        <v>0</v>
      </c>
      <c r="G97">
        <f>IF(AND(LEN('Køretøjer og Mandskab'!T98)&gt;1,LEN('Køretøjer og Mandskab'!T98)&lt;6,ISTEXT('Køretøjer og Mandskab'!T98),ISBLANK('Køretøjer og Mandskab'!V98)=FALSE),1,0)</f>
        <v>0</v>
      </c>
      <c r="H97">
        <f>IF(AND(G97=1,ISBLANK('Køretøjer og Mandskab'!AA98)),1,0)</f>
        <v>0</v>
      </c>
      <c r="I97">
        <f>IFERROR(IF(AND(SEARCH(Betingelser!$F$3,'Køretøjer og Mandskab'!T98)=1,ISBLANK('Køretøjer og Mandskab'!V98)=FALSE),1,0),0)</f>
        <v>0</v>
      </c>
      <c r="J97">
        <f>IF(AND(I97=1,ISBLANK('Køretøjer og Mandskab'!AA98)),1,0)</f>
        <v>0</v>
      </c>
      <c r="K97">
        <f>IFERROR(IF(AND(SEARCH(Betingelser!$J$3,'Køretøjer og Mandskab'!$T98)=1,ISBLANK('Køretøjer og Mandskab'!$V98)=FALSE),1,0),0)</f>
        <v>0</v>
      </c>
      <c r="L97">
        <f>IF(AND(K97=1,ISBLANK('Køretøjer og Mandskab'!$AA98)),1,0)</f>
        <v>0</v>
      </c>
    </row>
    <row r="98" spans="3:12" x14ac:dyDescent="0.3">
      <c r="C98" t="str">
        <f>IFERROR(IF(INDEX(Køretøjsliste,MATCH(0,INDEX(COUNTIF($C$2:C97,Køretøjsliste),),0))=0,"",INDEX(Køretøjsliste,MATCH(0,INDEX(COUNTIF($C$2:C97,Køretøjsliste),),0))),"")</f>
        <v/>
      </c>
      <c r="E98">
        <f>IF(AND(LEN('Køretøjer og Mandskab'!T99)=Betingelser!$D$3,ISNUMBER('Køretøjer og Mandskab'!T99),ISBLANK('Køretøjer og Mandskab'!V99)=FALSE),1,0)</f>
        <v>0</v>
      </c>
      <c r="F98">
        <f>IF(AND(E98=1,ISBLANK('Køretøjer og Mandskab'!AA99)),1,0)</f>
        <v>0</v>
      </c>
      <c r="G98">
        <f>IF(AND(LEN('Køretøjer og Mandskab'!T99)&gt;1,LEN('Køretøjer og Mandskab'!T99)&lt;6,ISTEXT('Køretøjer og Mandskab'!T99),ISBLANK('Køretøjer og Mandskab'!V99)=FALSE),1,0)</f>
        <v>0</v>
      </c>
      <c r="H98">
        <f>IF(AND(G98=1,ISBLANK('Køretøjer og Mandskab'!AA99)),1,0)</f>
        <v>0</v>
      </c>
      <c r="I98">
        <f>IFERROR(IF(AND(SEARCH(Betingelser!$F$3,'Køretøjer og Mandskab'!T99)=1,ISBLANK('Køretøjer og Mandskab'!V99)=FALSE),1,0),0)</f>
        <v>0</v>
      </c>
      <c r="J98">
        <f>IF(AND(I98=1,ISBLANK('Køretøjer og Mandskab'!AA99)),1,0)</f>
        <v>0</v>
      </c>
      <c r="K98">
        <f>IFERROR(IF(AND(SEARCH(Betingelser!$J$3,'Køretøjer og Mandskab'!$T99)=1,ISBLANK('Køretøjer og Mandskab'!$V99)=FALSE),1,0),0)</f>
        <v>0</v>
      </c>
      <c r="L98">
        <f>IF(AND(K98=1,ISBLANK('Køretøjer og Mandskab'!$AA99)),1,0)</f>
        <v>0</v>
      </c>
    </row>
    <row r="99" spans="3:12" x14ac:dyDescent="0.3">
      <c r="C99" t="str">
        <f>IFERROR(IF(INDEX(Køretøjsliste,MATCH(0,INDEX(COUNTIF($C$2:C98,Køretøjsliste),),0))=0,"",INDEX(Køretøjsliste,MATCH(0,INDEX(COUNTIF($C$2:C98,Køretøjsliste),),0))),"")</f>
        <v/>
      </c>
      <c r="E99">
        <f>IF(AND(LEN('Køretøjer og Mandskab'!T100)=Betingelser!$D$3,ISNUMBER('Køretøjer og Mandskab'!T100),ISBLANK('Køretøjer og Mandskab'!V100)=FALSE),1,0)</f>
        <v>0</v>
      </c>
      <c r="F99">
        <f>IF(AND(E99=1,ISBLANK('Køretøjer og Mandskab'!AA100)),1,0)</f>
        <v>0</v>
      </c>
      <c r="G99">
        <f>IF(AND(LEN('Køretøjer og Mandskab'!T100)&gt;1,LEN('Køretøjer og Mandskab'!T100)&lt;6,ISTEXT('Køretøjer og Mandskab'!T100),ISBLANK('Køretøjer og Mandskab'!V100)=FALSE),1,0)</f>
        <v>0</v>
      </c>
      <c r="H99">
        <f>IF(AND(G99=1,ISBLANK('Køretøjer og Mandskab'!AA100)),1,0)</f>
        <v>0</v>
      </c>
      <c r="I99">
        <f>IFERROR(IF(AND(SEARCH(Betingelser!$F$3,'Køretøjer og Mandskab'!T100)=1,ISBLANK('Køretøjer og Mandskab'!V100)=FALSE),1,0),0)</f>
        <v>0</v>
      </c>
      <c r="J99">
        <f>IF(AND(I99=1,ISBLANK('Køretøjer og Mandskab'!AA100)),1,0)</f>
        <v>0</v>
      </c>
      <c r="K99">
        <f>IFERROR(IF(AND(SEARCH(Betingelser!$J$3,'Køretøjer og Mandskab'!$T100)=1,ISBLANK('Køretøjer og Mandskab'!$V100)=FALSE),1,0),0)</f>
        <v>0</v>
      </c>
      <c r="L99">
        <f>IF(AND(K99=1,ISBLANK('Køretøjer og Mandskab'!$AA100)),1,0)</f>
        <v>0</v>
      </c>
    </row>
    <row r="100" spans="3:12" x14ac:dyDescent="0.3">
      <c r="C100" t="str">
        <f>IFERROR(IF(INDEX(Køretøjsliste,MATCH(0,INDEX(COUNTIF($C$2:C99,Køretøjsliste),),0))=0,"",INDEX(Køretøjsliste,MATCH(0,INDEX(COUNTIF($C$2:C99,Køretøjsliste),),0))),"")</f>
        <v/>
      </c>
      <c r="E100">
        <f>IF(AND(LEN('Køretøjer og Mandskab'!T101)=Betingelser!$D$3,ISNUMBER('Køretøjer og Mandskab'!T101),ISBLANK('Køretøjer og Mandskab'!V101)=FALSE),1,0)</f>
        <v>0</v>
      </c>
      <c r="F100">
        <f>IF(AND(E100=1,ISBLANK('Køretøjer og Mandskab'!AA101)),1,0)</f>
        <v>0</v>
      </c>
      <c r="G100">
        <f>IF(AND(LEN('Køretøjer og Mandskab'!T101)&gt;1,LEN('Køretøjer og Mandskab'!T101)&lt;6,ISTEXT('Køretøjer og Mandskab'!T101),ISBLANK('Køretøjer og Mandskab'!V101)=FALSE),1,0)</f>
        <v>0</v>
      </c>
      <c r="H100">
        <f>IF(AND(G100=1,ISBLANK('Køretøjer og Mandskab'!AA101)),1,0)</f>
        <v>0</v>
      </c>
      <c r="I100">
        <f>IFERROR(IF(AND(SEARCH(Betingelser!$F$3,'Køretøjer og Mandskab'!T101)=1,ISBLANK('Køretøjer og Mandskab'!V101)=FALSE),1,0),0)</f>
        <v>0</v>
      </c>
      <c r="J100">
        <f>IF(AND(I100=1,ISBLANK('Køretøjer og Mandskab'!AA101)),1,0)</f>
        <v>0</v>
      </c>
      <c r="K100">
        <f>IFERROR(IF(AND(SEARCH(Betingelser!$J$3,'Køretøjer og Mandskab'!$T101)=1,ISBLANK('Køretøjer og Mandskab'!$V101)=FALSE),1,0),0)</f>
        <v>0</v>
      </c>
      <c r="L100">
        <f>IF(AND(K100=1,ISBLANK('Køretøjer og Mandskab'!$AA101)),1,0)</f>
        <v>0</v>
      </c>
    </row>
    <row r="101" spans="3:12" x14ac:dyDescent="0.3">
      <c r="C101" t="str">
        <f>IFERROR(IF(INDEX(Køretøjsliste,MATCH(0,INDEX(COUNTIF($C$2:C100,Køretøjsliste),),0))=0,"",INDEX(Køretøjsliste,MATCH(0,INDEX(COUNTIF($C$2:C100,Køretøjsliste),),0))),"")</f>
        <v/>
      </c>
      <c r="E101">
        <f>IF(AND(LEN('Køretøjer og Mandskab'!T102)=Betingelser!$D$3,ISNUMBER('Køretøjer og Mandskab'!T102),ISBLANK('Køretøjer og Mandskab'!V102)=FALSE),1,0)</f>
        <v>0</v>
      </c>
      <c r="F101">
        <f>IF(AND(E101=1,ISBLANK('Køretøjer og Mandskab'!AA102)),1,0)</f>
        <v>0</v>
      </c>
      <c r="G101">
        <f>IF(AND(LEN('Køretøjer og Mandskab'!T102)&gt;1,LEN('Køretøjer og Mandskab'!T102)&lt;6,ISTEXT('Køretøjer og Mandskab'!T102),ISBLANK('Køretøjer og Mandskab'!V102)=FALSE),1,0)</f>
        <v>0</v>
      </c>
      <c r="H101">
        <f>IF(AND(G101=1,ISBLANK('Køretøjer og Mandskab'!AA102)),1,0)</f>
        <v>0</v>
      </c>
      <c r="I101">
        <f>IFERROR(IF(AND(SEARCH(Betingelser!$F$3,'Køretøjer og Mandskab'!T102)=1,ISBLANK('Køretøjer og Mandskab'!V102)=FALSE),1,0),0)</f>
        <v>0</v>
      </c>
      <c r="J101">
        <f>IF(AND(I101=1,ISBLANK('Køretøjer og Mandskab'!AA102)),1,0)</f>
        <v>0</v>
      </c>
      <c r="K101">
        <f>IFERROR(IF(AND(SEARCH(Betingelser!$J$3,'Køretøjer og Mandskab'!$T102)=1,ISBLANK('Køretøjer og Mandskab'!$V102)=FALSE),1,0),0)</f>
        <v>0</v>
      </c>
      <c r="L101">
        <f>IF(AND(K101=1,ISBLANK('Køretøjer og Mandskab'!$AA102)),1,0)</f>
        <v>0</v>
      </c>
    </row>
    <row r="102" spans="3:12" x14ac:dyDescent="0.3">
      <c r="C102" t="str">
        <f>IFERROR(IF(INDEX(Køretøjsliste,MATCH(0,INDEX(COUNTIF($C$2:C101,Køretøjsliste),),0))=0,"",INDEX(Køretøjsliste,MATCH(0,INDEX(COUNTIF($C$2:C101,Køretøjsliste),),0))),"")</f>
        <v/>
      </c>
      <c r="E102">
        <f>IF(AND(LEN('Køretøjer og Mandskab'!T103)=Betingelser!$D$3,ISNUMBER('Køretøjer og Mandskab'!T103),ISBLANK('Køretøjer og Mandskab'!V103)=FALSE),1,0)</f>
        <v>0</v>
      </c>
      <c r="F102">
        <f>IF(AND(E102=1,ISBLANK('Køretøjer og Mandskab'!AA103)),1,0)</f>
        <v>0</v>
      </c>
      <c r="G102">
        <f>IF(AND(LEN('Køretøjer og Mandskab'!T103)&gt;1,LEN('Køretøjer og Mandskab'!T103)&lt;6,ISTEXT('Køretøjer og Mandskab'!T103),ISBLANK('Køretøjer og Mandskab'!V103)=FALSE),1,0)</f>
        <v>0</v>
      </c>
      <c r="H102">
        <f>IF(AND(G102=1,ISBLANK('Køretøjer og Mandskab'!AA103)),1,0)</f>
        <v>0</v>
      </c>
      <c r="I102">
        <f>IFERROR(IF(AND(SEARCH(Betingelser!$F$3,'Køretøjer og Mandskab'!T103)=1,ISBLANK('Køretøjer og Mandskab'!V103)=FALSE),1,0),0)</f>
        <v>0</v>
      </c>
      <c r="J102">
        <f>IF(AND(I102=1,ISBLANK('Køretøjer og Mandskab'!AA103)),1,0)</f>
        <v>0</v>
      </c>
      <c r="K102">
        <f>IFERROR(IF(AND(SEARCH(Betingelser!$J$3,'Køretøjer og Mandskab'!$T103)=1,ISBLANK('Køretøjer og Mandskab'!$V103)=FALSE),1,0),0)</f>
        <v>0</v>
      </c>
      <c r="L102">
        <f>IF(AND(K102=1,ISBLANK('Køretøjer og Mandskab'!$AA103)),1,0)</f>
        <v>0</v>
      </c>
    </row>
    <row r="103" spans="3:12" x14ac:dyDescent="0.3">
      <c r="C103" t="str">
        <f>IFERROR(IF(INDEX(Køretøjsliste,MATCH(0,INDEX(COUNTIF($C$2:C102,Køretøjsliste),),0))=0,"",INDEX(Køretøjsliste,MATCH(0,INDEX(COUNTIF($C$2:C102,Køretøjsliste),),0))),"")</f>
        <v/>
      </c>
      <c r="E103">
        <f>IF(AND(LEN('Køretøjer og Mandskab'!T104)=Betingelser!$D$3,ISNUMBER('Køretøjer og Mandskab'!T104),ISBLANK('Køretøjer og Mandskab'!V104)=FALSE),1,0)</f>
        <v>0</v>
      </c>
      <c r="F103">
        <f>IF(AND(E103=1,ISBLANK('Køretøjer og Mandskab'!AA104)),1,0)</f>
        <v>0</v>
      </c>
      <c r="G103">
        <f>IF(AND(LEN('Køretøjer og Mandskab'!T104)&gt;1,LEN('Køretøjer og Mandskab'!T104)&lt;6,ISTEXT('Køretøjer og Mandskab'!T104),ISBLANK('Køretøjer og Mandskab'!V104)=FALSE),1,0)</f>
        <v>0</v>
      </c>
      <c r="H103">
        <f>IF(AND(G103=1,ISBLANK('Køretøjer og Mandskab'!AA104)),1,0)</f>
        <v>0</v>
      </c>
      <c r="I103">
        <f>IFERROR(IF(AND(SEARCH(Betingelser!$F$3,'Køretøjer og Mandskab'!T104)=1,ISBLANK('Køretøjer og Mandskab'!V104)=FALSE),1,0),0)</f>
        <v>0</v>
      </c>
      <c r="J103">
        <f>IF(AND(I103=1,ISBLANK('Køretøjer og Mandskab'!AA104)),1,0)</f>
        <v>0</v>
      </c>
      <c r="K103">
        <f>IFERROR(IF(AND(SEARCH(Betingelser!$J$3,'Køretøjer og Mandskab'!$T104)=1,ISBLANK('Køretøjer og Mandskab'!$V104)=FALSE),1,0),0)</f>
        <v>0</v>
      </c>
      <c r="L103">
        <f>IF(AND(K103=1,ISBLANK('Køretøjer og Mandskab'!$AA104)),1,0)</f>
        <v>0</v>
      </c>
    </row>
    <row r="104" spans="3:12" x14ac:dyDescent="0.3">
      <c r="C104" t="str">
        <f>IFERROR(IF(INDEX(Køretøjsliste,MATCH(0,INDEX(COUNTIF($C$2:C103,Køretøjsliste),),0))=0,"",INDEX(Køretøjsliste,MATCH(0,INDEX(COUNTIF($C$2:C103,Køretøjsliste),),0))),"")</f>
        <v/>
      </c>
      <c r="E104">
        <f>IF(AND(LEN('Køretøjer og Mandskab'!T105)=Betingelser!$D$3,ISNUMBER('Køretøjer og Mandskab'!T105),ISBLANK('Køretøjer og Mandskab'!V105)=FALSE),1,0)</f>
        <v>0</v>
      </c>
      <c r="F104">
        <f>IF(AND(E104=1,ISBLANK('Køretøjer og Mandskab'!AA105)),1,0)</f>
        <v>0</v>
      </c>
      <c r="G104">
        <f>IF(AND(LEN('Køretøjer og Mandskab'!T105)&gt;1,LEN('Køretøjer og Mandskab'!T105)&lt;6,ISTEXT('Køretøjer og Mandskab'!T105),ISBLANK('Køretøjer og Mandskab'!V105)=FALSE),1,0)</f>
        <v>0</v>
      </c>
      <c r="H104">
        <f>IF(AND(G104=1,ISBLANK('Køretøjer og Mandskab'!AA105)),1,0)</f>
        <v>0</v>
      </c>
      <c r="I104">
        <f>IFERROR(IF(AND(SEARCH(Betingelser!$F$3,'Køretøjer og Mandskab'!T105)=1,ISBLANK('Køretøjer og Mandskab'!V105)=FALSE),1,0),0)</f>
        <v>0</v>
      </c>
      <c r="J104">
        <f>IF(AND(I104=1,ISBLANK('Køretøjer og Mandskab'!AA105)),1,0)</f>
        <v>0</v>
      </c>
      <c r="K104">
        <f>IFERROR(IF(AND(SEARCH(Betingelser!$J$3,'Køretøjer og Mandskab'!$T105)=1,ISBLANK('Køretøjer og Mandskab'!$V105)=FALSE),1,0),0)</f>
        <v>0</v>
      </c>
      <c r="L104">
        <f>IF(AND(K104=1,ISBLANK('Køretøjer og Mandskab'!$AA105)),1,0)</f>
        <v>0</v>
      </c>
    </row>
    <row r="105" spans="3:12" x14ac:dyDescent="0.3">
      <c r="C105" t="str">
        <f>IFERROR(IF(INDEX(Køretøjsliste,MATCH(0,INDEX(COUNTIF($C$2:C104,Køretøjsliste),),0))=0,"",INDEX(Køretøjsliste,MATCH(0,INDEX(COUNTIF($C$2:C104,Køretøjsliste),),0))),"")</f>
        <v/>
      </c>
      <c r="E105">
        <f>IF(AND(LEN('Køretøjer og Mandskab'!T106)=Betingelser!$D$3,ISNUMBER('Køretøjer og Mandskab'!T106),ISBLANK('Køretøjer og Mandskab'!V106)=FALSE),1,0)</f>
        <v>0</v>
      </c>
      <c r="F105">
        <f>IF(AND(E105=1,ISBLANK('Køretøjer og Mandskab'!AA106)),1,0)</f>
        <v>0</v>
      </c>
      <c r="G105">
        <f>IF(AND(LEN('Køretøjer og Mandskab'!T106)&gt;1,LEN('Køretøjer og Mandskab'!T106)&lt;6,ISTEXT('Køretøjer og Mandskab'!T106),ISBLANK('Køretøjer og Mandskab'!V106)=FALSE),1,0)</f>
        <v>0</v>
      </c>
      <c r="H105">
        <f>IF(AND(G105=1,ISBLANK('Køretøjer og Mandskab'!AA106)),1,0)</f>
        <v>0</v>
      </c>
      <c r="I105">
        <f>IFERROR(IF(AND(SEARCH(Betingelser!$F$3,'Køretøjer og Mandskab'!T106)=1,ISBLANK('Køretøjer og Mandskab'!V106)=FALSE),1,0),0)</f>
        <v>0</v>
      </c>
      <c r="J105">
        <f>IF(AND(I105=1,ISBLANK('Køretøjer og Mandskab'!AA106)),1,0)</f>
        <v>0</v>
      </c>
      <c r="K105">
        <f>IFERROR(IF(AND(SEARCH(Betingelser!$J$3,'Køretøjer og Mandskab'!$T106)=1,ISBLANK('Køretøjer og Mandskab'!$V106)=FALSE),1,0),0)</f>
        <v>0</v>
      </c>
      <c r="L105">
        <f>IF(AND(K105=1,ISBLANK('Køretøjer og Mandskab'!$AA106)),1,0)</f>
        <v>0</v>
      </c>
    </row>
    <row r="106" spans="3:12" x14ac:dyDescent="0.3">
      <c r="C106" t="str">
        <f>IFERROR(IF(INDEX(Køretøjsliste,MATCH(0,INDEX(COUNTIF($C$2:C105,Køretøjsliste),),0))=0,"",INDEX(Køretøjsliste,MATCH(0,INDEX(COUNTIF($C$2:C105,Køretøjsliste),),0))),"")</f>
        <v/>
      </c>
      <c r="E106">
        <f>IF(AND(LEN('Køretøjer og Mandskab'!T107)=Betingelser!$D$3,ISNUMBER('Køretøjer og Mandskab'!T107),ISBLANK('Køretøjer og Mandskab'!V107)=FALSE),1,0)</f>
        <v>0</v>
      </c>
      <c r="F106">
        <f>IF(AND(E106=1,ISBLANK('Køretøjer og Mandskab'!AA107)),1,0)</f>
        <v>0</v>
      </c>
      <c r="G106">
        <f>IF(AND(LEN('Køretøjer og Mandskab'!T107)&gt;1,LEN('Køretøjer og Mandskab'!T107)&lt;6,ISTEXT('Køretøjer og Mandskab'!T107),ISBLANK('Køretøjer og Mandskab'!V107)=FALSE),1,0)</f>
        <v>0</v>
      </c>
      <c r="H106">
        <f>IF(AND(G106=1,ISBLANK('Køretøjer og Mandskab'!AA107)),1,0)</f>
        <v>0</v>
      </c>
      <c r="I106">
        <f>IFERROR(IF(AND(SEARCH(Betingelser!$F$3,'Køretøjer og Mandskab'!T107)=1,ISBLANK('Køretøjer og Mandskab'!V107)=FALSE),1,0),0)</f>
        <v>0</v>
      </c>
      <c r="J106">
        <f>IF(AND(I106=1,ISBLANK('Køretøjer og Mandskab'!AA107)),1,0)</f>
        <v>0</v>
      </c>
      <c r="K106">
        <f>IFERROR(IF(AND(SEARCH(Betingelser!$J$3,'Køretøjer og Mandskab'!$T107)=1,ISBLANK('Køretøjer og Mandskab'!$V107)=FALSE),1,0),0)</f>
        <v>0</v>
      </c>
      <c r="L106">
        <f>IF(AND(K106=1,ISBLANK('Køretøjer og Mandskab'!$AA107)),1,0)</f>
        <v>0</v>
      </c>
    </row>
    <row r="107" spans="3:12" x14ac:dyDescent="0.3">
      <c r="C107" t="str">
        <f>IFERROR(IF(INDEX(Køretøjsliste,MATCH(0,INDEX(COUNTIF($C$2:C106,Køretøjsliste),),0))=0,"",INDEX(Køretøjsliste,MATCH(0,INDEX(COUNTIF($C$2:C106,Køretøjsliste),),0))),"")</f>
        <v/>
      </c>
      <c r="E107">
        <f>IF(AND(LEN('Køretøjer og Mandskab'!T108)=Betingelser!$D$3,ISNUMBER('Køretøjer og Mandskab'!T108),ISBLANK('Køretøjer og Mandskab'!V108)=FALSE),1,0)</f>
        <v>0</v>
      </c>
      <c r="F107">
        <f>IF(AND(E107=1,ISBLANK('Køretøjer og Mandskab'!AA108)),1,0)</f>
        <v>0</v>
      </c>
      <c r="G107">
        <f>IF(AND(LEN('Køretøjer og Mandskab'!T108)&gt;1,LEN('Køretøjer og Mandskab'!T108)&lt;6,ISTEXT('Køretøjer og Mandskab'!T108),ISBLANK('Køretøjer og Mandskab'!V108)=FALSE),1,0)</f>
        <v>0</v>
      </c>
      <c r="H107">
        <f>IF(AND(G107=1,ISBLANK('Køretøjer og Mandskab'!AA108)),1,0)</f>
        <v>0</v>
      </c>
      <c r="I107">
        <f>IFERROR(IF(AND(SEARCH(Betingelser!$F$3,'Køretøjer og Mandskab'!T108)=1,ISBLANK('Køretøjer og Mandskab'!V108)=FALSE),1,0),0)</f>
        <v>0</v>
      </c>
      <c r="J107">
        <f>IF(AND(I107=1,ISBLANK('Køretøjer og Mandskab'!AA108)),1,0)</f>
        <v>0</v>
      </c>
      <c r="K107">
        <f>IFERROR(IF(AND(SEARCH(Betingelser!$J$3,'Køretøjer og Mandskab'!$T108)=1,ISBLANK('Køretøjer og Mandskab'!$V108)=FALSE),1,0),0)</f>
        <v>0</v>
      </c>
      <c r="L107">
        <f>IF(AND(K107=1,ISBLANK('Køretøjer og Mandskab'!$AA108)),1,0)</f>
        <v>0</v>
      </c>
    </row>
    <row r="108" spans="3:12" x14ac:dyDescent="0.3">
      <c r="C108" t="str">
        <f>IFERROR(IF(INDEX(Køretøjsliste,MATCH(0,INDEX(COUNTIF($C$2:C107,Køretøjsliste),),0))=0,"",INDEX(Køretøjsliste,MATCH(0,INDEX(COUNTIF($C$2:C107,Køretøjsliste),),0))),"")</f>
        <v/>
      </c>
      <c r="E108">
        <f>IF(AND(LEN('Køretøjer og Mandskab'!T109)=Betingelser!$D$3,ISNUMBER('Køretøjer og Mandskab'!T109),ISBLANK('Køretøjer og Mandskab'!V109)=FALSE),1,0)</f>
        <v>0</v>
      </c>
      <c r="F108">
        <f>IF(AND(E108=1,ISBLANK('Køretøjer og Mandskab'!AA109)),1,0)</f>
        <v>0</v>
      </c>
      <c r="G108">
        <f>IF(AND(LEN('Køretøjer og Mandskab'!T109)&gt;1,LEN('Køretøjer og Mandskab'!T109)&lt;6,ISTEXT('Køretøjer og Mandskab'!T109),ISBLANK('Køretøjer og Mandskab'!V109)=FALSE),1,0)</f>
        <v>0</v>
      </c>
      <c r="H108">
        <f>IF(AND(G108=1,ISBLANK('Køretøjer og Mandskab'!AA109)),1,0)</f>
        <v>0</v>
      </c>
      <c r="I108">
        <f>IFERROR(IF(AND(SEARCH(Betingelser!$F$3,'Køretøjer og Mandskab'!T109)=1,ISBLANK('Køretøjer og Mandskab'!V109)=FALSE),1,0),0)</f>
        <v>0</v>
      </c>
      <c r="J108">
        <f>IF(AND(I108=1,ISBLANK('Køretøjer og Mandskab'!AA109)),1,0)</f>
        <v>0</v>
      </c>
      <c r="K108">
        <f>IFERROR(IF(AND(SEARCH(Betingelser!$J$3,'Køretøjer og Mandskab'!$T109)=1,ISBLANK('Køretøjer og Mandskab'!$V109)=FALSE),1,0),0)</f>
        <v>0</v>
      </c>
      <c r="L108">
        <f>IF(AND(K108=1,ISBLANK('Køretøjer og Mandskab'!$AA109)),1,0)</f>
        <v>0</v>
      </c>
    </row>
    <row r="109" spans="3:12" x14ac:dyDescent="0.3">
      <c r="C109" t="str">
        <f>IFERROR(IF(INDEX(Køretøjsliste,MATCH(0,INDEX(COUNTIF($C$2:C108,Køretøjsliste),),0))=0,"",INDEX(Køretøjsliste,MATCH(0,INDEX(COUNTIF($C$2:C108,Køretøjsliste),),0))),"")</f>
        <v/>
      </c>
      <c r="E109">
        <f>IF(AND(LEN('Køretøjer og Mandskab'!T110)=Betingelser!$D$3,ISNUMBER('Køretøjer og Mandskab'!T110),ISBLANK('Køretøjer og Mandskab'!V110)=FALSE),1,0)</f>
        <v>0</v>
      </c>
      <c r="F109">
        <f>IF(AND(E109=1,ISBLANK('Køretøjer og Mandskab'!AA110)),1,0)</f>
        <v>0</v>
      </c>
      <c r="G109">
        <f>IF(AND(LEN('Køretøjer og Mandskab'!T110)&gt;1,LEN('Køretøjer og Mandskab'!T110)&lt;6,ISTEXT('Køretøjer og Mandskab'!T110),ISBLANK('Køretøjer og Mandskab'!V110)=FALSE),1,0)</f>
        <v>0</v>
      </c>
      <c r="H109">
        <f>IF(AND(G109=1,ISBLANK('Køretøjer og Mandskab'!AA110)),1,0)</f>
        <v>0</v>
      </c>
      <c r="I109">
        <f>IFERROR(IF(AND(SEARCH(Betingelser!$F$3,'Køretøjer og Mandskab'!T110)=1,ISBLANK('Køretøjer og Mandskab'!V110)=FALSE),1,0),0)</f>
        <v>0</v>
      </c>
      <c r="J109">
        <f>IF(AND(I109=1,ISBLANK('Køretøjer og Mandskab'!AA110)),1,0)</f>
        <v>0</v>
      </c>
      <c r="K109">
        <f>IFERROR(IF(AND(SEARCH(Betingelser!$J$3,'Køretøjer og Mandskab'!$T110)=1,ISBLANK('Køretøjer og Mandskab'!$V110)=FALSE),1,0),0)</f>
        <v>0</v>
      </c>
      <c r="L109">
        <f>IF(AND(K109=1,ISBLANK('Køretøjer og Mandskab'!$AA110)),1,0)</f>
        <v>0</v>
      </c>
    </row>
    <row r="110" spans="3:12" x14ac:dyDescent="0.3">
      <c r="C110" t="str">
        <f>IFERROR(IF(INDEX(Køretøjsliste,MATCH(0,INDEX(COUNTIF($C$2:C109,Køretøjsliste),),0))=0,"",INDEX(Køretøjsliste,MATCH(0,INDEX(COUNTIF($C$2:C109,Køretøjsliste),),0))),"")</f>
        <v/>
      </c>
      <c r="E110">
        <f>IF(AND(LEN('Køretøjer og Mandskab'!T111)=Betingelser!$D$3,ISNUMBER('Køretøjer og Mandskab'!T111),ISBLANK('Køretøjer og Mandskab'!V111)=FALSE),1,0)</f>
        <v>0</v>
      </c>
      <c r="F110">
        <f>IF(AND(E110=1,ISBLANK('Køretøjer og Mandskab'!AA111)),1,0)</f>
        <v>0</v>
      </c>
      <c r="G110">
        <f>IF(AND(LEN('Køretøjer og Mandskab'!T111)&gt;1,LEN('Køretøjer og Mandskab'!T111)&lt;6,ISTEXT('Køretøjer og Mandskab'!T111),ISBLANK('Køretøjer og Mandskab'!V111)=FALSE),1,0)</f>
        <v>0</v>
      </c>
      <c r="H110">
        <f>IF(AND(G110=1,ISBLANK('Køretøjer og Mandskab'!AA111)),1,0)</f>
        <v>0</v>
      </c>
      <c r="I110">
        <f>IFERROR(IF(AND(SEARCH(Betingelser!$F$3,'Køretøjer og Mandskab'!T111)=1,ISBLANK('Køretøjer og Mandskab'!V111)=FALSE),1,0),0)</f>
        <v>0</v>
      </c>
      <c r="J110">
        <f>IF(AND(I110=1,ISBLANK('Køretøjer og Mandskab'!AA111)),1,0)</f>
        <v>0</v>
      </c>
      <c r="K110">
        <f>IFERROR(IF(AND(SEARCH(Betingelser!$J$3,'Køretøjer og Mandskab'!$T111)=1,ISBLANK('Køretøjer og Mandskab'!$V111)=FALSE),1,0),0)</f>
        <v>0</v>
      </c>
      <c r="L110">
        <f>IF(AND(K110=1,ISBLANK('Køretøjer og Mandskab'!$AA111)),1,0)</f>
        <v>0</v>
      </c>
    </row>
    <row r="111" spans="3:12" x14ac:dyDescent="0.3">
      <c r="C111" t="str">
        <f>IFERROR(IF(INDEX(Køretøjsliste,MATCH(0,INDEX(COUNTIF($C$2:C110,Køretøjsliste),),0))=0,"",INDEX(Køretøjsliste,MATCH(0,INDEX(COUNTIF($C$2:C110,Køretøjsliste),),0))),"")</f>
        <v/>
      </c>
      <c r="E111">
        <f>IF(AND(LEN('Køretøjer og Mandskab'!T112)=Betingelser!$D$3,ISNUMBER('Køretøjer og Mandskab'!T112),ISBLANK('Køretøjer og Mandskab'!V112)=FALSE),1,0)</f>
        <v>0</v>
      </c>
      <c r="F111">
        <f>IF(AND(E111=1,ISBLANK('Køretøjer og Mandskab'!AA112)),1,0)</f>
        <v>0</v>
      </c>
      <c r="G111">
        <f>IF(AND(LEN('Køretøjer og Mandskab'!T112)&gt;1,LEN('Køretøjer og Mandskab'!T112)&lt;6,ISTEXT('Køretøjer og Mandskab'!T112),ISBLANK('Køretøjer og Mandskab'!V112)=FALSE),1,0)</f>
        <v>0</v>
      </c>
      <c r="H111">
        <f>IF(AND(G111=1,ISBLANK('Køretøjer og Mandskab'!AA112)),1,0)</f>
        <v>0</v>
      </c>
      <c r="I111">
        <f>IFERROR(IF(AND(SEARCH(Betingelser!$F$3,'Køretøjer og Mandskab'!T112)=1,ISBLANK('Køretøjer og Mandskab'!V112)=FALSE),1,0),0)</f>
        <v>0</v>
      </c>
      <c r="J111">
        <f>IF(AND(I111=1,ISBLANK('Køretøjer og Mandskab'!AA112)),1,0)</f>
        <v>0</v>
      </c>
      <c r="K111">
        <f>IFERROR(IF(AND(SEARCH(Betingelser!$J$3,'Køretøjer og Mandskab'!$T112)=1,ISBLANK('Køretøjer og Mandskab'!$V112)=FALSE),1,0),0)</f>
        <v>0</v>
      </c>
      <c r="L111">
        <f>IF(AND(K111=1,ISBLANK('Køretøjer og Mandskab'!$AA112)),1,0)</f>
        <v>0</v>
      </c>
    </row>
    <row r="112" spans="3:12" x14ac:dyDescent="0.3">
      <c r="C112" t="str">
        <f>IFERROR(IF(INDEX(Køretøjsliste,MATCH(0,INDEX(COUNTIF($C$2:C111,Køretøjsliste),),0))=0,"",INDEX(Køretøjsliste,MATCH(0,INDEX(COUNTIF($C$2:C111,Køretøjsliste),),0))),"")</f>
        <v/>
      </c>
      <c r="E112">
        <f>IF(AND(LEN('Køretøjer og Mandskab'!T113)=Betingelser!$D$3,ISNUMBER('Køretøjer og Mandskab'!T113),ISBLANK('Køretøjer og Mandskab'!V113)=FALSE),1,0)</f>
        <v>0</v>
      </c>
      <c r="F112">
        <f>IF(AND(E112=1,ISBLANK('Køretøjer og Mandskab'!AA113)),1,0)</f>
        <v>0</v>
      </c>
      <c r="G112">
        <f>IF(AND(LEN('Køretøjer og Mandskab'!T113)&gt;1,LEN('Køretøjer og Mandskab'!T113)&lt;6,ISTEXT('Køretøjer og Mandskab'!T113),ISBLANK('Køretøjer og Mandskab'!V113)=FALSE),1,0)</f>
        <v>0</v>
      </c>
      <c r="H112">
        <f>IF(AND(G112=1,ISBLANK('Køretøjer og Mandskab'!AA113)),1,0)</f>
        <v>0</v>
      </c>
      <c r="I112">
        <f>IFERROR(IF(AND(SEARCH(Betingelser!$F$3,'Køretøjer og Mandskab'!T113)=1,ISBLANK('Køretøjer og Mandskab'!V113)=FALSE),1,0),0)</f>
        <v>0</v>
      </c>
      <c r="J112">
        <f>IF(AND(I112=1,ISBLANK('Køretøjer og Mandskab'!AA113)),1,0)</f>
        <v>0</v>
      </c>
      <c r="K112">
        <f>IFERROR(IF(AND(SEARCH(Betingelser!$J$3,'Køretøjer og Mandskab'!$T113)=1,ISBLANK('Køretøjer og Mandskab'!$V113)=FALSE),1,0),0)</f>
        <v>0</v>
      </c>
      <c r="L112">
        <f>IF(AND(K112=1,ISBLANK('Køretøjer og Mandskab'!$AA113)),1,0)</f>
        <v>0</v>
      </c>
    </row>
    <row r="113" spans="3:12" x14ac:dyDescent="0.3">
      <c r="C113" t="str">
        <f>IFERROR(IF(INDEX(Køretøjsliste,MATCH(0,INDEX(COUNTIF($C$2:C112,Køretøjsliste),),0))=0,"",INDEX(Køretøjsliste,MATCH(0,INDEX(COUNTIF($C$2:C112,Køretøjsliste),),0))),"")</f>
        <v/>
      </c>
      <c r="E113">
        <f>IF(AND(LEN('Køretøjer og Mandskab'!T114)=Betingelser!$D$3,ISNUMBER('Køretøjer og Mandskab'!T114),ISBLANK('Køretøjer og Mandskab'!V114)=FALSE),1,0)</f>
        <v>0</v>
      </c>
      <c r="F113">
        <f>IF(AND(E113=1,ISBLANK('Køretøjer og Mandskab'!AA114)),1,0)</f>
        <v>0</v>
      </c>
      <c r="G113">
        <f>IF(AND(LEN('Køretøjer og Mandskab'!T114)&gt;1,LEN('Køretøjer og Mandskab'!T114)&lt;6,ISTEXT('Køretøjer og Mandskab'!T114),ISBLANK('Køretøjer og Mandskab'!V114)=FALSE),1,0)</f>
        <v>0</v>
      </c>
      <c r="H113">
        <f>IF(AND(G113=1,ISBLANK('Køretøjer og Mandskab'!AA114)),1,0)</f>
        <v>0</v>
      </c>
      <c r="I113">
        <f>IFERROR(IF(AND(SEARCH(Betingelser!$F$3,'Køretøjer og Mandskab'!T114)=1,ISBLANK('Køretøjer og Mandskab'!V114)=FALSE),1,0),0)</f>
        <v>0</v>
      </c>
      <c r="J113">
        <f>IF(AND(I113=1,ISBLANK('Køretøjer og Mandskab'!AA114)),1,0)</f>
        <v>0</v>
      </c>
      <c r="K113">
        <f>IFERROR(IF(AND(SEARCH(Betingelser!$J$3,'Køretøjer og Mandskab'!$T114)=1,ISBLANK('Køretøjer og Mandskab'!$V114)=FALSE),1,0),0)</f>
        <v>0</v>
      </c>
      <c r="L113">
        <f>IF(AND(K113=1,ISBLANK('Køretøjer og Mandskab'!$AA114)),1,0)</f>
        <v>0</v>
      </c>
    </row>
    <row r="114" spans="3:12" x14ac:dyDescent="0.3">
      <c r="C114" t="str">
        <f>IFERROR(IF(INDEX(Køretøjsliste,MATCH(0,INDEX(COUNTIF($C$2:C113,Køretøjsliste),),0))=0,"",INDEX(Køretøjsliste,MATCH(0,INDEX(COUNTIF($C$2:C113,Køretøjsliste),),0))),"")</f>
        <v/>
      </c>
      <c r="E114">
        <f>IF(AND(LEN('Køretøjer og Mandskab'!T115)=Betingelser!$D$3,ISNUMBER('Køretøjer og Mandskab'!T115),ISBLANK('Køretøjer og Mandskab'!V115)=FALSE),1,0)</f>
        <v>0</v>
      </c>
      <c r="F114">
        <f>IF(AND(E114=1,ISBLANK('Køretøjer og Mandskab'!AA115)),1,0)</f>
        <v>0</v>
      </c>
      <c r="G114">
        <f>IF(AND(LEN('Køretøjer og Mandskab'!T115)&gt;1,LEN('Køretøjer og Mandskab'!T115)&lt;6,ISTEXT('Køretøjer og Mandskab'!T115),ISBLANK('Køretøjer og Mandskab'!V115)=FALSE),1,0)</f>
        <v>0</v>
      </c>
      <c r="H114">
        <f>IF(AND(G114=1,ISBLANK('Køretøjer og Mandskab'!AA115)),1,0)</f>
        <v>0</v>
      </c>
      <c r="I114">
        <f>IFERROR(IF(AND(SEARCH(Betingelser!$F$3,'Køretøjer og Mandskab'!T115)=1,ISBLANK('Køretøjer og Mandskab'!V115)=FALSE),1,0),0)</f>
        <v>0</v>
      </c>
      <c r="J114">
        <f>IF(AND(I114=1,ISBLANK('Køretøjer og Mandskab'!AA115)),1,0)</f>
        <v>0</v>
      </c>
      <c r="K114">
        <f>IFERROR(IF(AND(SEARCH(Betingelser!$J$3,'Køretøjer og Mandskab'!$T115)=1,ISBLANK('Køretøjer og Mandskab'!$V115)=FALSE),1,0),0)</f>
        <v>0</v>
      </c>
      <c r="L114">
        <f>IF(AND(K114=1,ISBLANK('Køretøjer og Mandskab'!$AA115)),1,0)</f>
        <v>0</v>
      </c>
    </row>
    <row r="115" spans="3:12" x14ac:dyDescent="0.3">
      <c r="C115" t="str">
        <f>IFERROR(IF(INDEX(Køretøjsliste,MATCH(0,INDEX(COUNTIF($C$2:C114,Køretøjsliste),),0))=0,"",INDEX(Køretøjsliste,MATCH(0,INDEX(COUNTIF($C$2:C114,Køretøjsliste),),0))),"")</f>
        <v/>
      </c>
      <c r="E115">
        <f>IF(AND(LEN('Køretøjer og Mandskab'!T116)=Betingelser!$D$3,ISNUMBER('Køretøjer og Mandskab'!T116),ISBLANK('Køretøjer og Mandskab'!V116)=FALSE),1,0)</f>
        <v>0</v>
      </c>
      <c r="F115">
        <f>IF(AND(E115=1,ISBLANK('Køretøjer og Mandskab'!AA116)),1,0)</f>
        <v>0</v>
      </c>
      <c r="G115">
        <f>IF(AND(LEN('Køretøjer og Mandskab'!T116)&gt;1,LEN('Køretøjer og Mandskab'!T116)&lt;6,ISTEXT('Køretøjer og Mandskab'!T116),ISBLANK('Køretøjer og Mandskab'!V116)=FALSE),1,0)</f>
        <v>0</v>
      </c>
      <c r="H115">
        <f>IF(AND(G115=1,ISBLANK('Køretøjer og Mandskab'!AA116)),1,0)</f>
        <v>0</v>
      </c>
      <c r="I115">
        <f>IFERROR(IF(AND(SEARCH(Betingelser!$F$3,'Køretøjer og Mandskab'!T116)=1,ISBLANK('Køretøjer og Mandskab'!V116)=FALSE),1,0),0)</f>
        <v>0</v>
      </c>
      <c r="J115">
        <f>IF(AND(I115=1,ISBLANK('Køretøjer og Mandskab'!AA116)),1,0)</f>
        <v>0</v>
      </c>
      <c r="K115">
        <f>IFERROR(IF(AND(SEARCH(Betingelser!$J$3,'Køretøjer og Mandskab'!$T116)=1,ISBLANK('Køretøjer og Mandskab'!$V116)=FALSE),1,0),0)</f>
        <v>0</v>
      </c>
      <c r="L115">
        <f>IF(AND(K115=1,ISBLANK('Køretøjer og Mandskab'!$AA116)),1,0)</f>
        <v>0</v>
      </c>
    </row>
    <row r="116" spans="3:12" x14ac:dyDescent="0.3">
      <c r="C116" t="str">
        <f>IFERROR(IF(INDEX(Køretøjsliste,MATCH(0,INDEX(COUNTIF($C$2:C115,Køretøjsliste),),0))=0,"",INDEX(Køretøjsliste,MATCH(0,INDEX(COUNTIF($C$2:C115,Køretøjsliste),),0))),"")</f>
        <v/>
      </c>
      <c r="E116">
        <f>IF(AND(LEN('Køretøjer og Mandskab'!T117)=Betingelser!$D$3,ISNUMBER('Køretøjer og Mandskab'!T117),ISBLANK('Køretøjer og Mandskab'!V117)=FALSE),1,0)</f>
        <v>0</v>
      </c>
      <c r="F116">
        <f>IF(AND(E116=1,ISBLANK('Køretøjer og Mandskab'!AA117)),1,0)</f>
        <v>0</v>
      </c>
      <c r="G116">
        <f>IF(AND(LEN('Køretøjer og Mandskab'!T117)&gt;1,LEN('Køretøjer og Mandskab'!T117)&lt;6,ISTEXT('Køretøjer og Mandskab'!T117),ISBLANK('Køretøjer og Mandskab'!V117)=FALSE),1,0)</f>
        <v>0</v>
      </c>
      <c r="H116">
        <f>IF(AND(G116=1,ISBLANK('Køretøjer og Mandskab'!AA117)),1,0)</f>
        <v>0</v>
      </c>
      <c r="I116">
        <f>IFERROR(IF(AND(SEARCH(Betingelser!$F$3,'Køretøjer og Mandskab'!T117)=1,ISBLANK('Køretøjer og Mandskab'!V117)=FALSE),1,0),0)</f>
        <v>0</v>
      </c>
      <c r="J116">
        <f>IF(AND(I116=1,ISBLANK('Køretøjer og Mandskab'!AA117)),1,0)</f>
        <v>0</v>
      </c>
      <c r="K116">
        <f>IFERROR(IF(AND(SEARCH(Betingelser!$J$3,'Køretøjer og Mandskab'!$T117)=1,ISBLANK('Køretøjer og Mandskab'!$V117)=FALSE),1,0),0)</f>
        <v>0</v>
      </c>
      <c r="L116">
        <f>IF(AND(K116=1,ISBLANK('Køretøjer og Mandskab'!$AA117)),1,0)</f>
        <v>0</v>
      </c>
    </row>
    <row r="117" spans="3:12" x14ac:dyDescent="0.3">
      <c r="C117" t="str">
        <f>IFERROR(IF(INDEX(Køretøjsliste,MATCH(0,INDEX(COUNTIF($C$2:C116,Køretøjsliste),),0))=0,"",INDEX(Køretøjsliste,MATCH(0,INDEX(COUNTIF($C$2:C116,Køretøjsliste),),0))),"")</f>
        <v/>
      </c>
      <c r="E117">
        <f>IF(AND(LEN('Køretøjer og Mandskab'!T118)=Betingelser!$D$3,ISNUMBER('Køretøjer og Mandskab'!T118),ISBLANK('Køretøjer og Mandskab'!V118)=FALSE),1,0)</f>
        <v>0</v>
      </c>
      <c r="F117">
        <f>IF(AND(E117=1,ISBLANK('Køretøjer og Mandskab'!AA118)),1,0)</f>
        <v>0</v>
      </c>
      <c r="G117">
        <f>IF(AND(LEN('Køretøjer og Mandskab'!T118)&gt;1,LEN('Køretøjer og Mandskab'!T118)&lt;6,ISTEXT('Køretøjer og Mandskab'!T118),ISBLANK('Køretøjer og Mandskab'!V118)=FALSE),1,0)</f>
        <v>0</v>
      </c>
      <c r="H117">
        <f>IF(AND(G117=1,ISBLANK('Køretøjer og Mandskab'!AA118)),1,0)</f>
        <v>0</v>
      </c>
      <c r="I117">
        <f>IFERROR(IF(AND(SEARCH(Betingelser!$F$3,'Køretøjer og Mandskab'!T118)=1,ISBLANK('Køretøjer og Mandskab'!V118)=FALSE),1,0),0)</f>
        <v>0</v>
      </c>
      <c r="J117">
        <f>IF(AND(I117=1,ISBLANK('Køretøjer og Mandskab'!AA118)),1,0)</f>
        <v>0</v>
      </c>
      <c r="K117">
        <f>IFERROR(IF(AND(SEARCH(Betingelser!$J$3,'Køretøjer og Mandskab'!$T118)=1,ISBLANK('Køretøjer og Mandskab'!$V118)=FALSE),1,0),0)</f>
        <v>0</v>
      </c>
      <c r="L117">
        <f>IF(AND(K117=1,ISBLANK('Køretøjer og Mandskab'!$AA118)),1,0)</f>
        <v>0</v>
      </c>
    </row>
    <row r="118" spans="3:12" x14ac:dyDescent="0.3">
      <c r="C118" t="str">
        <f>IFERROR(IF(INDEX(Køretøjsliste,MATCH(0,INDEX(COUNTIF($C$2:C117,Køretøjsliste),),0))=0,"",INDEX(Køretøjsliste,MATCH(0,INDEX(COUNTIF($C$2:C117,Køretøjsliste),),0))),"")</f>
        <v/>
      </c>
      <c r="E118">
        <f>IF(AND(LEN('Køretøjer og Mandskab'!T119)=Betingelser!$D$3,ISNUMBER('Køretøjer og Mandskab'!T119),ISBLANK('Køretøjer og Mandskab'!V119)=FALSE),1,0)</f>
        <v>0</v>
      </c>
      <c r="F118">
        <f>IF(AND(E118=1,ISBLANK('Køretøjer og Mandskab'!AA119)),1,0)</f>
        <v>0</v>
      </c>
      <c r="G118">
        <f>IF(AND(LEN('Køretøjer og Mandskab'!T119)&gt;1,LEN('Køretøjer og Mandskab'!T119)&lt;6,ISTEXT('Køretøjer og Mandskab'!T119),ISBLANK('Køretøjer og Mandskab'!V119)=FALSE),1,0)</f>
        <v>0</v>
      </c>
      <c r="H118">
        <f>IF(AND(G118=1,ISBLANK('Køretøjer og Mandskab'!AA119)),1,0)</f>
        <v>0</v>
      </c>
      <c r="I118">
        <f>IFERROR(IF(AND(SEARCH(Betingelser!$F$3,'Køretøjer og Mandskab'!T119)=1,ISBLANK('Køretøjer og Mandskab'!V119)=FALSE),1,0),0)</f>
        <v>0</v>
      </c>
      <c r="J118">
        <f>IF(AND(I118=1,ISBLANK('Køretøjer og Mandskab'!AA119)),1,0)</f>
        <v>0</v>
      </c>
      <c r="K118">
        <f>IFERROR(IF(AND(SEARCH(Betingelser!$J$3,'Køretøjer og Mandskab'!$T119)=1,ISBLANK('Køretøjer og Mandskab'!$V119)=FALSE),1,0),0)</f>
        <v>0</v>
      </c>
      <c r="L118">
        <f>IF(AND(K118=1,ISBLANK('Køretøjer og Mandskab'!$AA119)),1,0)</f>
        <v>0</v>
      </c>
    </row>
    <row r="119" spans="3:12" x14ac:dyDescent="0.3">
      <c r="C119" t="str">
        <f>IFERROR(IF(INDEX(Køretøjsliste,MATCH(0,INDEX(COUNTIF($C$2:C118,Køretøjsliste),),0))=0,"",INDEX(Køretøjsliste,MATCH(0,INDEX(COUNTIF($C$2:C118,Køretøjsliste),),0))),"")</f>
        <v/>
      </c>
      <c r="E119">
        <f>IF(AND(LEN('Køretøjer og Mandskab'!T120)=Betingelser!$D$3,ISNUMBER('Køretøjer og Mandskab'!T120),ISBLANK('Køretøjer og Mandskab'!V120)=FALSE),1,0)</f>
        <v>0</v>
      </c>
      <c r="F119">
        <f>IF(AND(E119=1,ISBLANK('Køretøjer og Mandskab'!AA120)),1,0)</f>
        <v>0</v>
      </c>
      <c r="G119">
        <f>IF(AND(LEN('Køretøjer og Mandskab'!T120)&gt;1,LEN('Køretøjer og Mandskab'!T120)&lt;6,ISTEXT('Køretøjer og Mandskab'!T120),ISBLANK('Køretøjer og Mandskab'!V120)=FALSE),1,0)</f>
        <v>0</v>
      </c>
      <c r="H119">
        <f>IF(AND(G119=1,ISBLANK('Køretøjer og Mandskab'!AA120)),1,0)</f>
        <v>0</v>
      </c>
      <c r="I119">
        <f>IFERROR(IF(AND(SEARCH(Betingelser!$F$3,'Køretøjer og Mandskab'!T120)=1,ISBLANK('Køretøjer og Mandskab'!V120)=FALSE),1,0),0)</f>
        <v>0</v>
      </c>
      <c r="J119">
        <f>IF(AND(I119=1,ISBLANK('Køretøjer og Mandskab'!AA120)),1,0)</f>
        <v>0</v>
      </c>
      <c r="K119">
        <f>IFERROR(IF(AND(SEARCH(Betingelser!$J$3,'Køretøjer og Mandskab'!$T120)=1,ISBLANK('Køretøjer og Mandskab'!$V120)=FALSE),1,0),0)</f>
        <v>0</v>
      </c>
      <c r="L119">
        <f>IF(AND(K119=1,ISBLANK('Køretøjer og Mandskab'!$AA120)),1,0)</f>
        <v>0</v>
      </c>
    </row>
    <row r="120" spans="3:12" x14ac:dyDescent="0.3">
      <c r="C120" t="str">
        <f>IFERROR(IF(INDEX(Køretøjsliste,MATCH(0,INDEX(COUNTIF($C$2:C119,Køretøjsliste),),0))=0,"",INDEX(Køretøjsliste,MATCH(0,INDEX(COUNTIF($C$2:C119,Køretøjsliste),),0))),"")</f>
        <v/>
      </c>
      <c r="E120">
        <f>IF(AND(LEN('Køretøjer og Mandskab'!T121)=Betingelser!$D$3,ISNUMBER('Køretøjer og Mandskab'!T121),ISBLANK('Køretøjer og Mandskab'!V121)=FALSE),1,0)</f>
        <v>0</v>
      </c>
      <c r="F120">
        <f>IF(AND(E120=1,ISBLANK('Køretøjer og Mandskab'!AA121)),1,0)</f>
        <v>0</v>
      </c>
      <c r="G120">
        <f>IF(AND(LEN('Køretøjer og Mandskab'!T121)&gt;1,LEN('Køretøjer og Mandskab'!T121)&lt;6,ISTEXT('Køretøjer og Mandskab'!T121),ISBLANK('Køretøjer og Mandskab'!V121)=FALSE),1,0)</f>
        <v>0</v>
      </c>
      <c r="H120">
        <f>IF(AND(G120=1,ISBLANK('Køretøjer og Mandskab'!AA121)),1,0)</f>
        <v>0</v>
      </c>
      <c r="I120">
        <f>IFERROR(IF(AND(SEARCH(Betingelser!$F$3,'Køretøjer og Mandskab'!T121)=1,ISBLANK('Køretøjer og Mandskab'!V121)=FALSE),1,0),0)</f>
        <v>0</v>
      </c>
      <c r="J120">
        <f>IF(AND(I120=1,ISBLANK('Køretøjer og Mandskab'!AA121)),1,0)</f>
        <v>0</v>
      </c>
      <c r="K120">
        <f>IFERROR(IF(AND(SEARCH(Betingelser!$J$3,'Køretøjer og Mandskab'!$T121)=1,ISBLANK('Køretøjer og Mandskab'!$V121)=FALSE),1,0),0)</f>
        <v>0</v>
      </c>
      <c r="L120">
        <f>IF(AND(K120=1,ISBLANK('Køretøjer og Mandskab'!$AA121)),1,0)</f>
        <v>0</v>
      </c>
    </row>
    <row r="121" spans="3:12" x14ac:dyDescent="0.3">
      <c r="C121" t="str">
        <f>IFERROR(IF(INDEX(Køretøjsliste,MATCH(0,INDEX(COUNTIF($C$2:C120,Køretøjsliste),),0))=0,"",INDEX(Køretøjsliste,MATCH(0,INDEX(COUNTIF($C$2:C120,Køretøjsliste),),0))),"")</f>
        <v/>
      </c>
      <c r="E121">
        <f>IF(AND(LEN('Køretøjer og Mandskab'!T122)=Betingelser!$D$3,ISNUMBER('Køretøjer og Mandskab'!T122),ISBLANK('Køretøjer og Mandskab'!V122)=FALSE),1,0)</f>
        <v>0</v>
      </c>
      <c r="F121">
        <f>IF(AND(E121=1,ISBLANK('Køretøjer og Mandskab'!AA122)),1,0)</f>
        <v>0</v>
      </c>
      <c r="G121">
        <f>IF(AND(LEN('Køretøjer og Mandskab'!T122)&gt;1,LEN('Køretøjer og Mandskab'!T122)&lt;6,ISTEXT('Køretøjer og Mandskab'!T122),ISBLANK('Køretøjer og Mandskab'!V122)=FALSE),1,0)</f>
        <v>0</v>
      </c>
      <c r="H121">
        <f>IF(AND(G121=1,ISBLANK('Køretøjer og Mandskab'!AA122)),1,0)</f>
        <v>0</v>
      </c>
      <c r="I121">
        <f>IFERROR(IF(AND(SEARCH(Betingelser!$F$3,'Køretøjer og Mandskab'!T122)=1,ISBLANK('Køretøjer og Mandskab'!V122)=FALSE),1,0),0)</f>
        <v>0</v>
      </c>
      <c r="J121">
        <f>IF(AND(I121=1,ISBLANK('Køretøjer og Mandskab'!AA122)),1,0)</f>
        <v>0</v>
      </c>
      <c r="K121">
        <f>IFERROR(IF(AND(SEARCH(Betingelser!$J$3,'Køretøjer og Mandskab'!$T122)=1,ISBLANK('Køretøjer og Mandskab'!$V122)=FALSE),1,0),0)</f>
        <v>0</v>
      </c>
      <c r="L121">
        <f>IF(AND(K121=1,ISBLANK('Køretøjer og Mandskab'!$AA122)),1,0)</f>
        <v>0</v>
      </c>
    </row>
    <row r="122" spans="3:12" x14ac:dyDescent="0.3">
      <c r="C122" t="str">
        <f>IFERROR(IF(INDEX(Køretøjsliste,MATCH(0,INDEX(COUNTIF($C$2:C121,Køretøjsliste),),0))=0,"",INDEX(Køretøjsliste,MATCH(0,INDEX(COUNTIF($C$2:C121,Køretøjsliste),),0))),"")</f>
        <v/>
      </c>
      <c r="E122">
        <f>IF(AND(LEN('Køretøjer og Mandskab'!T123)=Betingelser!$D$3,ISNUMBER('Køretøjer og Mandskab'!T123),ISBLANK('Køretøjer og Mandskab'!V123)=FALSE),1,0)</f>
        <v>0</v>
      </c>
      <c r="F122">
        <f>IF(AND(E122=1,ISBLANK('Køretøjer og Mandskab'!AA123)),1,0)</f>
        <v>0</v>
      </c>
      <c r="G122">
        <f>IF(AND(LEN('Køretøjer og Mandskab'!T123)&gt;1,LEN('Køretøjer og Mandskab'!T123)&lt;6,ISTEXT('Køretøjer og Mandskab'!T123),ISBLANK('Køretøjer og Mandskab'!V123)=FALSE),1,0)</f>
        <v>0</v>
      </c>
      <c r="H122">
        <f>IF(AND(G122=1,ISBLANK('Køretøjer og Mandskab'!AA123)),1,0)</f>
        <v>0</v>
      </c>
      <c r="I122">
        <f>IFERROR(IF(AND(SEARCH(Betingelser!$F$3,'Køretøjer og Mandskab'!T123)=1,ISBLANK('Køretøjer og Mandskab'!V123)=FALSE),1,0),0)</f>
        <v>0</v>
      </c>
      <c r="J122">
        <f>IF(AND(I122=1,ISBLANK('Køretøjer og Mandskab'!AA123)),1,0)</f>
        <v>0</v>
      </c>
      <c r="K122">
        <f>IFERROR(IF(AND(SEARCH(Betingelser!$J$3,'Køretøjer og Mandskab'!$T123)=1,ISBLANK('Køretøjer og Mandskab'!$V123)=FALSE),1,0),0)</f>
        <v>0</v>
      </c>
      <c r="L122">
        <f>IF(AND(K122=1,ISBLANK('Køretøjer og Mandskab'!$AA123)),1,0)</f>
        <v>0</v>
      </c>
    </row>
    <row r="123" spans="3:12" x14ac:dyDescent="0.3">
      <c r="C123" t="str">
        <f>IFERROR(IF(INDEX(Køretøjsliste,MATCH(0,INDEX(COUNTIF($C$2:C122,Køretøjsliste),),0))=0,"",INDEX(Køretøjsliste,MATCH(0,INDEX(COUNTIF($C$2:C122,Køretøjsliste),),0))),"")</f>
        <v/>
      </c>
      <c r="E123">
        <f>IF(AND(LEN('Køretøjer og Mandskab'!T124)=Betingelser!$D$3,ISNUMBER('Køretøjer og Mandskab'!T124),ISBLANK('Køretøjer og Mandskab'!V124)=FALSE),1,0)</f>
        <v>0</v>
      </c>
      <c r="F123">
        <f>IF(AND(E123=1,ISBLANK('Køretøjer og Mandskab'!AA124)),1,0)</f>
        <v>0</v>
      </c>
      <c r="G123">
        <f>IF(AND(LEN('Køretøjer og Mandskab'!T124)&gt;1,LEN('Køretøjer og Mandskab'!T124)&lt;6,ISTEXT('Køretøjer og Mandskab'!T124),ISBLANK('Køretøjer og Mandskab'!V124)=FALSE),1,0)</f>
        <v>0</v>
      </c>
      <c r="H123">
        <f>IF(AND(G123=1,ISBLANK('Køretøjer og Mandskab'!AA124)),1,0)</f>
        <v>0</v>
      </c>
      <c r="I123">
        <f>IFERROR(IF(AND(SEARCH(Betingelser!$F$3,'Køretøjer og Mandskab'!T124)=1,ISBLANK('Køretøjer og Mandskab'!V124)=FALSE),1,0),0)</f>
        <v>0</v>
      </c>
      <c r="J123">
        <f>IF(AND(I123=1,ISBLANK('Køretøjer og Mandskab'!AA124)),1,0)</f>
        <v>0</v>
      </c>
      <c r="K123">
        <f>IFERROR(IF(AND(SEARCH(Betingelser!$J$3,'Køretøjer og Mandskab'!$T124)=1,ISBLANK('Køretøjer og Mandskab'!$V124)=FALSE),1,0),0)</f>
        <v>0</v>
      </c>
      <c r="L123">
        <f>IF(AND(K123=1,ISBLANK('Køretøjer og Mandskab'!$AA124)),1,0)</f>
        <v>0</v>
      </c>
    </row>
    <row r="124" spans="3:12" x14ac:dyDescent="0.3">
      <c r="C124" t="str">
        <f>IFERROR(IF(INDEX(Køretøjsliste,MATCH(0,INDEX(COUNTIF($C$2:C123,Køretøjsliste),),0))=0,"",INDEX(Køretøjsliste,MATCH(0,INDEX(COUNTIF($C$2:C123,Køretøjsliste),),0))),"")</f>
        <v/>
      </c>
      <c r="E124">
        <f>IF(AND(LEN('Køretøjer og Mandskab'!T125)=Betingelser!$D$3,ISNUMBER('Køretøjer og Mandskab'!T125),ISBLANK('Køretøjer og Mandskab'!V125)=FALSE),1,0)</f>
        <v>0</v>
      </c>
      <c r="F124">
        <f>IF(AND(E124=1,ISBLANK('Køretøjer og Mandskab'!AA125)),1,0)</f>
        <v>0</v>
      </c>
      <c r="G124">
        <f>IF(AND(LEN('Køretøjer og Mandskab'!T125)&gt;1,LEN('Køretøjer og Mandskab'!T125)&lt;6,ISTEXT('Køretøjer og Mandskab'!T125),ISBLANK('Køretøjer og Mandskab'!V125)=FALSE),1,0)</f>
        <v>0</v>
      </c>
      <c r="H124">
        <f>IF(AND(G124=1,ISBLANK('Køretøjer og Mandskab'!AA125)),1,0)</f>
        <v>0</v>
      </c>
      <c r="I124">
        <f>IFERROR(IF(AND(SEARCH(Betingelser!$F$3,'Køretøjer og Mandskab'!T125)=1,ISBLANK('Køretøjer og Mandskab'!V125)=FALSE),1,0),0)</f>
        <v>0</v>
      </c>
      <c r="J124">
        <f>IF(AND(I124=1,ISBLANK('Køretøjer og Mandskab'!AA125)),1,0)</f>
        <v>0</v>
      </c>
      <c r="K124">
        <f>IFERROR(IF(AND(SEARCH(Betingelser!$J$3,'Køretøjer og Mandskab'!$T125)=1,ISBLANK('Køretøjer og Mandskab'!$V125)=FALSE),1,0),0)</f>
        <v>0</v>
      </c>
      <c r="L124">
        <f>IF(AND(K124=1,ISBLANK('Køretøjer og Mandskab'!$AA125)),1,0)</f>
        <v>0</v>
      </c>
    </row>
    <row r="125" spans="3:12" x14ac:dyDescent="0.3">
      <c r="C125" t="str">
        <f>IFERROR(IF(INDEX(Køretøjsliste,MATCH(0,INDEX(COUNTIF($C$2:C124,Køretøjsliste),),0))=0,"",INDEX(Køretøjsliste,MATCH(0,INDEX(COUNTIF($C$2:C124,Køretøjsliste),),0))),"")</f>
        <v/>
      </c>
      <c r="E125">
        <f>IF(AND(LEN('Køretøjer og Mandskab'!T126)=Betingelser!$D$3,ISNUMBER('Køretøjer og Mandskab'!T126),ISBLANK('Køretøjer og Mandskab'!V126)=FALSE),1,0)</f>
        <v>0</v>
      </c>
      <c r="F125">
        <f>IF(AND(E125=1,ISBLANK('Køretøjer og Mandskab'!AA126)),1,0)</f>
        <v>0</v>
      </c>
      <c r="G125">
        <f>IF(AND(LEN('Køretøjer og Mandskab'!T126)&gt;1,LEN('Køretøjer og Mandskab'!T126)&lt;6,ISTEXT('Køretøjer og Mandskab'!T126),ISBLANK('Køretøjer og Mandskab'!V126)=FALSE),1,0)</f>
        <v>0</v>
      </c>
      <c r="H125">
        <f>IF(AND(G125=1,ISBLANK('Køretøjer og Mandskab'!AA126)),1,0)</f>
        <v>0</v>
      </c>
      <c r="I125">
        <f>IFERROR(IF(AND(SEARCH(Betingelser!$F$3,'Køretøjer og Mandskab'!T126)=1,ISBLANK('Køretøjer og Mandskab'!V126)=FALSE),1,0),0)</f>
        <v>0</v>
      </c>
      <c r="J125">
        <f>IF(AND(I125=1,ISBLANK('Køretøjer og Mandskab'!AA126)),1,0)</f>
        <v>0</v>
      </c>
      <c r="K125">
        <f>IFERROR(IF(AND(SEARCH(Betingelser!$J$3,'Køretøjer og Mandskab'!$T126)=1,ISBLANK('Køretøjer og Mandskab'!$V126)=FALSE),1,0),0)</f>
        <v>0</v>
      </c>
      <c r="L125">
        <f>IF(AND(K125=1,ISBLANK('Køretøjer og Mandskab'!$AA126)),1,0)</f>
        <v>0</v>
      </c>
    </row>
    <row r="126" spans="3:12" x14ac:dyDescent="0.3">
      <c r="C126" t="str">
        <f>IFERROR(IF(INDEX(Køretøjsliste,MATCH(0,INDEX(COUNTIF($C$2:C125,Køretøjsliste),),0))=0,"",INDEX(Køretøjsliste,MATCH(0,INDEX(COUNTIF($C$2:C125,Køretøjsliste),),0))),"")</f>
        <v/>
      </c>
      <c r="E126">
        <f>IF(AND(LEN('Køretøjer og Mandskab'!T127)=Betingelser!$D$3,ISNUMBER('Køretøjer og Mandskab'!T127),ISBLANK('Køretøjer og Mandskab'!V127)=FALSE),1,0)</f>
        <v>0</v>
      </c>
      <c r="F126">
        <f>IF(AND(E126=1,ISBLANK('Køretøjer og Mandskab'!AA127)),1,0)</f>
        <v>0</v>
      </c>
      <c r="G126">
        <f>IF(AND(LEN('Køretøjer og Mandskab'!T127)&gt;1,LEN('Køretøjer og Mandskab'!T127)&lt;6,ISTEXT('Køretøjer og Mandskab'!T127),ISBLANK('Køretøjer og Mandskab'!V127)=FALSE),1,0)</f>
        <v>0</v>
      </c>
      <c r="H126">
        <f>IF(AND(G126=1,ISBLANK('Køretøjer og Mandskab'!AA127)),1,0)</f>
        <v>0</v>
      </c>
      <c r="I126">
        <f>IFERROR(IF(AND(SEARCH(Betingelser!$F$3,'Køretøjer og Mandskab'!T127)=1,ISBLANK('Køretøjer og Mandskab'!V127)=FALSE),1,0),0)</f>
        <v>0</v>
      </c>
      <c r="J126">
        <f>IF(AND(I126=1,ISBLANK('Køretøjer og Mandskab'!AA127)),1,0)</f>
        <v>0</v>
      </c>
      <c r="K126">
        <f>IFERROR(IF(AND(SEARCH(Betingelser!$J$3,'Køretøjer og Mandskab'!$T127)=1,ISBLANK('Køretøjer og Mandskab'!$V127)=FALSE),1,0),0)</f>
        <v>0</v>
      </c>
      <c r="L126">
        <f>IF(AND(K126=1,ISBLANK('Køretøjer og Mandskab'!$AA127)),1,0)</f>
        <v>0</v>
      </c>
    </row>
    <row r="127" spans="3:12" x14ac:dyDescent="0.3">
      <c r="C127" t="str">
        <f>IFERROR(IF(INDEX(Køretøjsliste,MATCH(0,INDEX(COUNTIF($C$2:C126,Køretøjsliste),),0))=0,"",INDEX(Køretøjsliste,MATCH(0,INDEX(COUNTIF($C$2:C126,Køretøjsliste),),0))),"")</f>
        <v/>
      </c>
      <c r="E127">
        <f>IF(AND(LEN('Køretøjer og Mandskab'!T128)=Betingelser!$D$3,ISNUMBER('Køretøjer og Mandskab'!T128),ISBLANK('Køretøjer og Mandskab'!V128)=FALSE),1,0)</f>
        <v>0</v>
      </c>
      <c r="F127">
        <f>IF(AND(E127=1,ISBLANK('Køretøjer og Mandskab'!AA128)),1,0)</f>
        <v>0</v>
      </c>
      <c r="G127">
        <f>IF(AND(LEN('Køretøjer og Mandskab'!T128)&gt;1,LEN('Køretøjer og Mandskab'!T128)&lt;6,ISTEXT('Køretøjer og Mandskab'!T128),ISBLANK('Køretøjer og Mandskab'!V128)=FALSE),1,0)</f>
        <v>0</v>
      </c>
      <c r="H127">
        <f>IF(AND(G127=1,ISBLANK('Køretøjer og Mandskab'!AA128)),1,0)</f>
        <v>0</v>
      </c>
      <c r="I127">
        <f>IFERROR(IF(AND(SEARCH(Betingelser!$F$3,'Køretøjer og Mandskab'!T128)=1,ISBLANK('Køretøjer og Mandskab'!V128)=FALSE),1,0),0)</f>
        <v>0</v>
      </c>
      <c r="J127">
        <f>IF(AND(I127=1,ISBLANK('Køretøjer og Mandskab'!AA128)),1,0)</f>
        <v>0</v>
      </c>
      <c r="K127">
        <f>IFERROR(IF(AND(SEARCH(Betingelser!$J$3,'Køretøjer og Mandskab'!$T128)=1,ISBLANK('Køretøjer og Mandskab'!$V128)=FALSE),1,0),0)</f>
        <v>0</v>
      </c>
      <c r="L127">
        <f>IF(AND(K127=1,ISBLANK('Køretøjer og Mandskab'!$AA128)),1,0)</f>
        <v>0</v>
      </c>
    </row>
    <row r="128" spans="3:12" x14ac:dyDescent="0.3">
      <c r="C128" t="str">
        <f>IFERROR(IF(INDEX(Køretøjsliste,MATCH(0,INDEX(COUNTIF($C$2:C127,Køretøjsliste),),0))=0,"",INDEX(Køretøjsliste,MATCH(0,INDEX(COUNTIF($C$2:C127,Køretøjsliste),),0))),"")</f>
        <v/>
      </c>
      <c r="E128">
        <f>IF(AND(LEN('Køretøjer og Mandskab'!T129)=Betingelser!$D$3,ISNUMBER('Køretøjer og Mandskab'!T129),ISBLANK('Køretøjer og Mandskab'!V129)=FALSE),1,0)</f>
        <v>0</v>
      </c>
      <c r="F128">
        <f>IF(AND(E128=1,ISBLANK('Køretøjer og Mandskab'!AA129)),1,0)</f>
        <v>0</v>
      </c>
      <c r="G128">
        <f>IF(AND(LEN('Køretøjer og Mandskab'!T129)&gt;1,LEN('Køretøjer og Mandskab'!T129)&lt;6,ISTEXT('Køretøjer og Mandskab'!T129),ISBLANK('Køretøjer og Mandskab'!V129)=FALSE),1,0)</f>
        <v>0</v>
      </c>
      <c r="H128">
        <f>IF(AND(G128=1,ISBLANK('Køretøjer og Mandskab'!AA129)),1,0)</f>
        <v>0</v>
      </c>
      <c r="I128">
        <f>IFERROR(IF(AND(SEARCH(Betingelser!$F$3,'Køretøjer og Mandskab'!T129)=1,ISBLANK('Køretøjer og Mandskab'!V129)=FALSE),1,0),0)</f>
        <v>0</v>
      </c>
      <c r="J128">
        <f>IF(AND(I128=1,ISBLANK('Køretøjer og Mandskab'!AA129)),1,0)</f>
        <v>0</v>
      </c>
      <c r="K128">
        <f>IFERROR(IF(AND(SEARCH(Betingelser!$J$3,'Køretøjer og Mandskab'!$T129)=1,ISBLANK('Køretøjer og Mandskab'!$V129)=FALSE),1,0),0)</f>
        <v>0</v>
      </c>
      <c r="L128">
        <f>IF(AND(K128=1,ISBLANK('Køretøjer og Mandskab'!$AA129)),1,0)</f>
        <v>0</v>
      </c>
    </row>
    <row r="129" spans="3:12" x14ac:dyDescent="0.3">
      <c r="C129" t="str">
        <f>IFERROR(IF(INDEX(Køretøjsliste,MATCH(0,INDEX(COUNTIF($C$2:C128,Køretøjsliste),),0))=0,"",INDEX(Køretøjsliste,MATCH(0,INDEX(COUNTIF($C$2:C128,Køretøjsliste),),0))),"")</f>
        <v/>
      </c>
      <c r="E129">
        <f>IF(AND(LEN('Køretøjer og Mandskab'!T130)=Betingelser!$D$3,ISNUMBER('Køretøjer og Mandskab'!T130),ISBLANK('Køretøjer og Mandskab'!V130)=FALSE),1,0)</f>
        <v>0</v>
      </c>
      <c r="F129">
        <f>IF(AND(E129=1,ISBLANK('Køretøjer og Mandskab'!AA130)),1,0)</f>
        <v>0</v>
      </c>
      <c r="G129">
        <f>IF(AND(LEN('Køretøjer og Mandskab'!T130)&gt;1,LEN('Køretøjer og Mandskab'!T130)&lt;6,ISTEXT('Køretøjer og Mandskab'!T130),ISBLANK('Køretøjer og Mandskab'!V130)=FALSE),1,0)</f>
        <v>0</v>
      </c>
      <c r="H129">
        <f>IF(AND(G129=1,ISBLANK('Køretøjer og Mandskab'!AA130)),1,0)</f>
        <v>0</v>
      </c>
      <c r="I129">
        <f>IFERROR(IF(AND(SEARCH(Betingelser!$F$3,'Køretøjer og Mandskab'!T130)=1,ISBLANK('Køretøjer og Mandskab'!V130)=FALSE),1,0),0)</f>
        <v>0</v>
      </c>
      <c r="J129">
        <f>IF(AND(I129=1,ISBLANK('Køretøjer og Mandskab'!AA130)),1,0)</f>
        <v>0</v>
      </c>
      <c r="K129">
        <f>IFERROR(IF(AND(SEARCH(Betingelser!$J$3,'Køretøjer og Mandskab'!$T130)=1,ISBLANK('Køretøjer og Mandskab'!$V130)=FALSE),1,0),0)</f>
        <v>0</v>
      </c>
      <c r="L129">
        <f>IF(AND(K129=1,ISBLANK('Køretøjer og Mandskab'!$AA130)),1,0)</f>
        <v>0</v>
      </c>
    </row>
    <row r="130" spans="3:12" x14ac:dyDescent="0.3">
      <c r="C130" t="str">
        <f>IFERROR(IF(INDEX(Køretøjsliste,MATCH(0,INDEX(COUNTIF($C$2:C129,Køretøjsliste),),0))=0,"",INDEX(Køretøjsliste,MATCH(0,INDEX(COUNTIF($C$2:C129,Køretøjsliste),),0))),"")</f>
        <v/>
      </c>
      <c r="E130">
        <f>IF(AND(LEN('Køretøjer og Mandskab'!T131)=Betingelser!$D$3,ISNUMBER('Køretøjer og Mandskab'!T131),ISBLANK('Køretøjer og Mandskab'!V131)=FALSE),1,0)</f>
        <v>0</v>
      </c>
      <c r="F130">
        <f>IF(AND(E130=1,ISBLANK('Køretøjer og Mandskab'!AA131)),1,0)</f>
        <v>0</v>
      </c>
      <c r="G130">
        <f>IF(AND(LEN('Køretøjer og Mandskab'!T131)&gt;1,LEN('Køretøjer og Mandskab'!T131)&lt;6,ISTEXT('Køretøjer og Mandskab'!T131),ISBLANK('Køretøjer og Mandskab'!V131)=FALSE),1,0)</f>
        <v>0</v>
      </c>
      <c r="H130">
        <f>IF(AND(G130=1,ISBLANK('Køretøjer og Mandskab'!AA131)),1,0)</f>
        <v>0</v>
      </c>
      <c r="I130">
        <f>IFERROR(IF(AND(SEARCH(Betingelser!$F$3,'Køretøjer og Mandskab'!T131)=1,ISBLANK('Køretøjer og Mandskab'!V131)=FALSE),1,0),0)</f>
        <v>0</v>
      </c>
      <c r="J130">
        <f>IF(AND(I130=1,ISBLANK('Køretøjer og Mandskab'!AA131)),1,0)</f>
        <v>0</v>
      </c>
      <c r="K130">
        <f>IFERROR(IF(AND(SEARCH(Betingelser!$J$3,'Køretøjer og Mandskab'!$T131)=1,ISBLANK('Køretøjer og Mandskab'!$V131)=FALSE),1,0),0)</f>
        <v>0</v>
      </c>
      <c r="L130">
        <f>IF(AND(K130=1,ISBLANK('Køretøjer og Mandskab'!$AA131)),1,0)</f>
        <v>0</v>
      </c>
    </row>
    <row r="131" spans="3:12" x14ac:dyDescent="0.3">
      <c r="C131" t="str">
        <f>IFERROR(IF(INDEX(Køretøjsliste,MATCH(0,INDEX(COUNTIF($C$2:C130,Køretøjsliste),),0))=0,"",INDEX(Køretøjsliste,MATCH(0,INDEX(COUNTIF($C$2:C130,Køretøjsliste),),0))),"")</f>
        <v/>
      </c>
      <c r="E131">
        <f>IF(AND(LEN('Køretøjer og Mandskab'!T132)=Betingelser!$D$3,ISNUMBER('Køretøjer og Mandskab'!T132),ISBLANK('Køretøjer og Mandskab'!V132)=FALSE),1,0)</f>
        <v>0</v>
      </c>
      <c r="F131">
        <f>IF(AND(E131=1,ISBLANK('Køretøjer og Mandskab'!AA132)),1,0)</f>
        <v>0</v>
      </c>
      <c r="G131">
        <f>IF(AND(LEN('Køretøjer og Mandskab'!T132)&gt;1,LEN('Køretøjer og Mandskab'!T132)&lt;6,ISTEXT('Køretøjer og Mandskab'!T132),ISBLANK('Køretøjer og Mandskab'!V132)=FALSE),1,0)</f>
        <v>0</v>
      </c>
      <c r="H131">
        <f>IF(AND(G131=1,ISBLANK('Køretøjer og Mandskab'!AA132)),1,0)</f>
        <v>0</v>
      </c>
      <c r="I131">
        <f>IFERROR(IF(AND(SEARCH(Betingelser!$F$3,'Køretøjer og Mandskab'!T132)=1,ISBLANK('Køretøjer og Mandskab'!V132)=FALSE),1,0),0)</f>
        <v>0</v>
      </c>
      <c r="J131">
        <f>IF(AND(I131=1,ISBLANK('Køretøjer og Mandskab'!AA132)),1,0)</f>
        <v>0</v>
      </c>
      <c r="K131">
        <f>IFERROR(IF(AND(SEARCH(Betingelser!$J$3,'Køretøjer og Mandskab'!$T132)=1,ISBLANK('Køretøjer og Mandskab'!$V132)=FALSE),1,0),0)</f>
        <v>0</v>
      </c>
      <c r="L131">
        <f>IF(AND(K131=1,ISBLANK('Køretøjer og Mandskab'!$AA132)),1,0)</f>
        <v>0</v>
      </c>
    </row>
    <row r="132" spans="3:12" x14ac:dyDescent="0.3">
      <c r="C132" t="str">
        <f>IFERROR(IF(INDEX(Køretøjsliste,MATCH(0,INDEX(COUNTIF($C$2:C131,Køretøjsliste),),0))=0,"",INDEX(Køretøjsliste,MATCH(0,INDEX(COUNTIF($C$2:C131,Køretøjsliste),),0))),"")</f>
        <v/>
      </c>
      <c r="E132">
        <f>IF(AND(LEN('Køretøjer og Mandskab'!T133)=Betingelser!$D$3,ISNUMBER('Køretøjer og Mandskab'!T133),ISBLANK('Køretøjer og Mandskab'!V133)=FALSE),1,0)</f>
        <v>0</v>
      </c>
      <c r="F132">
        <f>IF(AND(E132=1,ISBLANK('Køretøjer og Mandskab'!AA133)),1,0)</f>
        <v>0</v>
      </c>
      <c r="G132">
        <f>IF(AND(LEN('Køretøjer og Mandskab'!T133)&gt;1,LEN('Køretøjer og Mandskab'!T133)&lt;6,ISTEXT('Køretøjer og Mandskab'!T133),ISBLANK('Køretøjer og Mandskab'!V133)=FALSE),1,0)</f>
        <v>0</v>
      </c>
      <c r="H132">
        <f>IF(AND(G132=1,ISBLANK('Køretøjer og Mandskab'!AA133)),1,0)</f>
        <v>0</v>
      </c>
      <c r="I132">
        <f>IFERROR(IF(AND(SEARCH(Betingelser!$F$3,'Køretøjer og Mandskab'!T133)=1,ISBLANK('Køretøjer og Mandskab'!V133)=FALSE),1,0),0)</f>
        <v>0</v>
      </c>
      <c r="J132">
        <f>IF(AND(I132=1,ISBLANK('Køretøjer og Mandskab'!AA133)),1,0)</f>
        <v>0</v>
      </c>
      <c r="K132">
        <f>IFERROR(IF(AND(SEARCH(Betingelser!$J$3,'Køretøjer og Mandskab'!$T133)=1,ISBLANK('Køretøjer og Mandskab'!$V133)=FALSE),1,0),0)</f>
        <v>0</v>
      </c>
      <c r="L132">
        <f>IF(AND(K132=1,ISBLANK('Køretøjer og Mandskab'!$AA133)),1,0)</f>
        <v>0</v>
      </c>
    </row>
    <row r="133" spans="3:12" x14ac:dyDescent="0.3">
      <c r="C133" t="str">
        <f>IFERROR(IF(INDEX(Køretøjsliste,MATCH(0,INDEX(COUNTIF($C$2:C132,Køretøjsliste),),0))=0,"",INDEX(Køretøjsliste,MATCH(0,INDEX(COUNTIF($C$2:C132,Køretøjsliste),),0))),"")</f>
        <v/>
      </c>
      <c r="E133">
        <f>IF(AND(LEN('Køretøjer og Mandskab'!T134)=Betingelser!$D$3,ISNUMBER('Køretøjer og Mandskab'!T134),ISBLANK('Køretøjer og Mandskab'!V134)=FALSE),1,0)</f>
        <v>0</v>
      </c>
      <c r="F133">
        <f>IF(AND(E133=1,ISBLANK('Køretøjer og Mandskab'!AA134)),1,0)</f>
        <v>0</v>
      </c>
      <c r="G133">
        <f>IF(AND(LEN('Køretøjer og Mandskab'!T134)&gt;1,LEN('Køretøjer og Mandskab'!T134)&lt;6,ISTEXT('Køretøjer og Mandskab'!T134),ISBLANK('Køretøjer og Mandskab'!V134)=FALSE),1,0)</f>
        <v>0</v>
      </c>
      <c r="H133">
        <f>IF(AND(G133=1,ISBLANK('Køretøjer og Mandskab'!AA134)),1,0)</f>
        <v>0</v>
      </c>
      <c r="I133">
        <f>IFERROR(IF(AND(SEARCH(Betingelser!$F$3,'Køretøjer og Mandskab'!T134)=1,ISBLANK('Køretøjer og Mandskab'!V134)=FALSE),1,0),0)</f>
        <v>0</v>
      </c>
      <c r="J133">
        <f>IF(AND(I133=1,ISBLANK('Køretøjer og Mandskab'!AA134)),1,0)</f>
        <v>0</v>
      </c>
      <c r="K133">
        <f>IFERROR(IF(AND(SEARCH(Betingelser!$J$3,'Køretøjer og Mandskab'!$T134)=1,ISBLANK('Køretøjer og Mandskab'!$V134)=FALSE),1,0),0)</f>
        <v>0</v>
      </c>
      <c r="L133">
        <f>IF(AND(K133=1,ISBLANK('Køretøjer og Mandskab'!$AA134)),1,0)</f>
        <v>0</v>
      </c>
    </row>
    <row r="134" spans="3:12" x14ac:dyDescent="0.3">
      <c r="C134" t="str">
        <f>IFERROR(IF(INDEX(Køretøjsliste,MATCH(0,INDEX(COUNTIF($C$2:C133,Køretøjsliste),),0))=0,"",INDEX(Køretøjsliste,MATCH(0,INDEX(COUNTIF($C$2:C133,Køretøjsliste),),0))),"")</f>
        <v/>
      </c>
      <c r="E134">
        <f>IF(AND(LEN('Køretøjer og Mandskab'!T135)=Betingelser!$D$3,ISNUMBER('Køretøjer og Mandskab'!T135),ISBLANK('Køretøjer og Mandskab'!V135)=FALSE),1,0)</f>
        <v>0</v>
      </c>
      <c r="F134">
        <f>IF(AND(E134=1,ISBLANK('Køretøjer og Mandskab'!AA135)),1,0)</f>
        <v>0</v>
      </c>
      <c r="G134">
        <f>IF(AND(LEN('Køretøjer og Mandskab'!T135)&gt;1,LEN('Køretøjer og Mandskab'!T135)&lt;6,ISTEXT('Køretøjer og Mandskab'!T135),ISBLANK('Køretøjer og Mandskab'!V135)=FALSE),1,0)</f>
        <v>0</v>
      </c>
      <c r="H134">
        <f>IF(AND(G134=1,ISBLANK('Køretøjer og Mandskab'!AA135)),1,0)</f>
        <v>0</v>
      </c>
      <c r="I134">
        <f>IFERROR(IF(AND(SEARCH(Betingelser!$F$3,'Køretøjer og Mandskab'!T135)=1,ISBLANK('Køretøjer og Mandskab'!V135)=FALSE),1,0),0)</f>
        <v>0</v>
      </c>
      <c r="J134">
        <f>IF(AND(I134=1,ISBLANK('Køretøjer og Mandskab'!AA135)),1,0)</f>
        <v>0</v>
      </c>
      <c r="K134">
        <f>IFERROR(IF(AND(SEARCH(Betingelser!$J$3,'Køretøjer og Mandskab'!$T135)=1,ISBLANK('Køretøjer og Mandskab'!$V135)=FALSE),1,0),0)</f>
        <v>0</v>
      </c>
      <c r="L134">
        <f>IF(AND(K134=1,ISBLANK('Køretøjer og Mandskab'!$AA135)),1,0)</f>
        <v>0</v>
      </c>
    </row>
    <row r="135" spans="3:12" x14ac:dyDescent="0.3">
      <c r="C135" t="str">
        <f>IFERROR(IF(INDEX(Køretøjsliste,MATCH(0,INDEX(COUNTIF($C$2:C134,Køretøjsliste),),0))=0,"",INDEX(Køretøjsliste,MATCH(0,INDEX(COUNTIF($C$2:C134,Køretøjsliste),),0))),"")</f>
        <v/>
      </c>
      <c r="E135">
        <f>IF(AND(LEN('Køretøjer og Mandskab'!T136)=Betingelser!$D$3,ISNUMBER('Køretøjer og Mandskab'!T136),ISBLANK('Køretøjer og Mandskab'!V136)=FALSE),1,0)</f>
        <v>0</v>
      </c>
      <c r="F135">
        <f>IF(AND(E135=1,ISBLANK('Køretøjer og Mandskab'!AA136)),1,0)</f>
        <v>0</v>
      </c>
      <c r="G135">
        <f>IF(AND(LEN('Køretøjer og Mandskab'!T136)&gt;1,LEN('Køretøjer og Mandskab'!T136)&lt;6,ISTEXT('Køretøjer og Mandskab'!T136),ISBLANK('Køretøjer og Mandskab'!V136)=FALSE),1,0)</f>
        <v>0</v>
      </c>
      <c r="H135">
        <f>IF(AND(G135=1,ISBLANK('Køretøjer og Mandskab'!AA136)),1,0)</f>
        <v>0</v>
      </c>
      <c r="I135">
        <f>IFERROR(IF(AND(SEARCH(Betingelser!$F$3,'Køretøjer og Mandskab'!T136)=1,ISBLANK('Køretøjer og Mandskab'!V136)=FALSE),1,0),0)</f>
        <v>0</v>
      </c>
      <c r="J135">
        <f>IF(AND(I135=1,ISBLANK('Køretøjer og Mandskab'!AA136)),1,0)</f>
        <v>0</v>
      </c>
      <c r="K135">
        <f>IFERROR(IF(AND(SEARCH(Betingelser!$J$3,'Køretøjer og Mandskab'!$T136)=1,ISBLANK('Køretøjer og Mandskab'!$V136)=FALSE),1,0),0)</f>
        <v>0</v>
      </c>
      <c r="L135">
        <f>IF(AND(K135=1,ISBLANK('Køretøjer og Mandskab'!$AA136)),1,0)</f>
        <v>0</v>
      </c>
    </row>
    <row r="136" spans="3:12" x14ac:dyDescent="0.3">
      <c r="C136" t="str">
        <f>IFERROR(IF(INDEX(Køretøjsliste,MATCH(0,INDEX(COUNTIF($C$2:C135,Køretøjsliste),),0))=0,"",INDEX(Køretøjsliste,MATCH(0,INDEX(COUNTIF($C$2:C135,Køretøjsliste),),0))),"")</f>
        <v/>
      </c>
      <c r="E136">
        <f>IF(AND(LEN('Køretøjer og Mandskab'!T137)=Betingelser!$D$3,ISNUMBER('Køretøjer og Mandskab'!T137),ISBLANK('Køretøjer og Mandskab'!V137)=FALSE),1,0)</f>
        <v>0</v>
      </c>
      <c r="F136">
        <f>IF(AND(E136=1,ISBLANK('Køretøjer og Mandskab'!AA137)),1,0)</f>
        <v>0</v>
      </c>
      <c r="G136">
        <f>IF(AND(LEN('Køretøjer og Mandskab'!T137)&gt;1,LEN('Køretøjer og Mandskab'!T137)&lt;6,ISTEXT('Køretøjer og Mandskab'!T137),ISBLANK('Køretøjer og Mandskab'!V137)=FALSE),1,0)</f>
        <v>0</v>
      </c>
      <c r="H136">
        <f>IF(AND(G136=1,ISBLANK('Køretøjer og Mandskab'!AA137)),1,0)</f>
        <v>0</v>
      </c>
      <c r="I136">
        <f>IFERROR(IF(AND(SEARCH(Betingelser!$F$3,'Køretøjer og Mandskab'!T137)=1,ISBLANK('Køretøjer og Mandskab'!V137)=FALSE),1,0),0)</f>
        <v>0</v>
      </c>
      <c r="J136">
        <f>IF(AND(I136=1,ISBLANK('Køretøjer og Mandskab'!AA137)),1,0)</f>
        <v>0</v>
      </c>
      <c r="K136">
        <f>IFERROR(IF(AND(SEARCH(Betingelser!$J$3,'Køretøjer og Mandskab'!$T137)=1,ISBLANK('Køretøjer og Mandskab'!$V137)=FALSE),1,0),0)</f>
        <v>0</v>
      </c>
      <c r="L136">
        <f>IF(AND(K136=1,ISBLANK('Køretøjer og Mandskab'!$AA137)),1,0)</f>
        <v>0</v>
      </c>
    </row>
    <row r="137" spans="3:12" x14ac:dyDescent="0.3">
      <c r="C137" t="str">
        <f>IFERROR(IF(INDEX(Køretøjsliste,MATCH(0,INDEX(COUNTIF($C$2:C136,Køretøjsliste),),0))=0,"",INDEX(Køretøjsliste,MATCH(0,INDEX(COUNTIF($C$2:C136,Køretøjsliste),),0))),"")</f>
        <v/>
      </c>
      <c r="E137">
        <f>IF(AND(LEN('Køretøjer og Mandskab'!T138)=Betingelser!$D$3,ISNUMBER('Køretøjer og Mandskab'!T138),ISBLANK('Køretøjer og Mandskab'!V138)=FALSE),1,0)</f>
        <v>0</v>
      </c>
      <c r="F137">
        <f>IF(AND(E137=1,ISBLANK('Køretøjer og Mandskab'!AA138)),1,0)</f>
        <v>0</v>
      </c>
      <c r="G137">
        <f>IF(AND(LEN('Køretøjer og Mandskab'!T138)&gt;1,LEN('Køretøjer og Mandskab'!T138)&lt;6,ISTEXT('Køretøjer og Mandskab'!T138),ISBLANK('Køretøjer og Mandskab'!V138)=FALSE),1,0)</f>
        <v>0</v>
      </c>
      <c r="H137">
        <f>IF(AND(G137=1,ISBLANK('Køretøjer og Mandskab'!AA138)),1,0)</f>
        <v>0</v>
      </c>
      <c r="I137">
        <f>IFERROR(IF(AND(SEARCH(Betingelser!$F$3,'Køretøjer og Mandskab'!T138)=1,ISBLANK('Køretøjer og Mandskab'!V138)=FALSE),1,0),0)</f>
        <v>0</v>
      </c>
      <c r="J137">
        <f>IF(AND(I137=1,ISBLANK('Køretøjer og Mandskab'!AA138)),1,0)</f>
        <v>0</v>
      </c>
      <c r="K137">
        <f>IFERROR(IF(AND(SEARCH(Betingelser!$J$3,'Køretøjer og Mandskab'!$T138)=1,ISBLANK('Køretøjer og Mandskab'!$V138)=FALSE),1,0),0)</f>
        <v>0</v>
      </c>
      <c r="L137">
        <f>IF(AND(K137=1,ISBLANK('Køretøjer og Mandskab'!$AA138)),1,0)</f>
        <v>0</v>
      </c>
    </row>
    <row r="138" spans="3:12" x14ac:dyDescent="0.3">
      <c r="C138" t="str">
        <f>IFERROR(IF(INDEX(Køretøjsliste,MATCH(0,INDEX(COUNTIF($C$2:C137,Køretøjsliste),),0))=0,"",INDEX(Køretøjsliste,MATCH(0,INDEX(COUNTIF($C$2:C137,Køretøjsliste),),0))),"")</f>
        <v/>
      </c>
      <c r="E138">
        <f>IF(AND(LEN('Køretøjer og Mandskab'!T139)=Betingelser!$D$3,ISNUMBER('Køretøjer og Mandskab'!T139),ISBLANK('Køretøjer og Mandskab'!V139)=FALSE),1,0)</f>
        <v>0</v>
      </c>
      <c r="F138">
        <f>IF(AND(E138=1,ISBLANK('Køretøjer og Mandskab'!AA139)),1,0)</f>
        <v>0</v>
      </c>
      <c r="G138">
        <f>IF(AND(LEN('Køretøjer og Mandskab'!T139)&gt;1,LEN('Køretøjer og Mandskab'!T139)&lt;6,ISTEXT('Køretøjer og Mandskab'!T139),ISBLANK('Køretøjer og Mandskab'!V139)=FALSE),1,0)</f>
        <v>0</v>
      </c>
      <c r="H138">
        <f>IF(AND(G138=1,ISBLANK('Køretøjer og Mandskab'!AA139)),1,0)</f>
        <v>0</v>
      </c>
      <c r="I138">
        <f>IFERROR(IF(AND(SEARCH(Betingelser!$F$3,'Køretøjer og Mandskab'!T139)=1,ISBLANK('Køretøjer og Mandskab'!V139)=FALSE),1,0),0)</f>
        <v>0</v>
      </c>
      <c r="J138">
        <f>IF(AND(I138=1,ISBLANK('Køretøjer og Mandskab'!AA139)),1,0)</f>
        <v>0</v>
      </c>
      <c r="K138">
        <f>IFERROR(IF(AND(SEARCH(Betingelser!$J$3,'Køretøjer og Mandskab'!$T139)=1,ISBLANK('Køretøjer og Mandskab'!$V139)=FALSE),1,0),0)</f>
        <v>0</v>
      </c>
      <c r="L138">
        <f>IF(AND(K138=1,ISBLANK('Køretøjer og Mandskab'!$AA139)),1,0)</f>
        <v>0</v>
      </c>
    </row>
    <row r="139" spans="3:12" x14ac:dyDescent="0.3">
      <c r="C139" t="str">
        <f>IFERROR(IF(INDEX(Køretøjsliste,MATCH(0,INDEX(COUNTIF($C$2:C138,Køretøjsliste),),0))=0,"",INDEX(Køretøjsliste,MATCH(0,INDEX(COUNTIF($C$2:C138,Køretøjsliste),),0))),"")</f>
        <v/>
      </c>
      <c r="E139">
        <f>IF(AND(LEN('Køretøjer og Mandskab'!T140)=Betingelser!$D$3,ISNUMBER('Køretøjer og Mandskab'!T140),ISBLANK('Køretøjer og Mandskab'!V140)=FALSE),1,0)</f>
        <v>0</v>
      </c>
      <c r="F139">
        <f>IF(AND(E139=1,ISBLANK('Køretøjer og Mandskab'!AA140)),1,0)</f>
        <v>0</v>
      </c>
      <c r="G139">
        <f>IF(AND(LEN('Køretøjer og Mandskab'!T140)&gt;1,LEN('Køretøjer og Mandskab'!T140)&lt;6,ISTEXT('Køretøjer og Mandskab'!T140),ISBLANK('Køretøjer og Mandskab'!V140)=FALSE),1,0)</f>
        <v>0</v>
      </c>
      <c r="H139">
        <f>IF(AND(G139=1,ISBLANK('Køretøjer og Mandskab'!AA140)),1,0)</f>
        <v>0</v>
      </c>
      <c r="I139">
        <f>IFERROR(IF(AND(SEARCH(Betingelser!$F$3,'Køretøjer og Mandskab'!T140)=1,ISBLANK('Køretøjer og Mandskab'!V140)=FALSE),1,0),0)</f>
        <v>0</v>
      </c>
      <c r="J139">
        <f>IF(AND(I139=1,ISBLANK('Køretøjer og Mandskab'!AA140)),1,0)</f>
        <v>0</v>
      </c>
      <c r="K139">
        <f>IFERROR(IF(AND(SEARCH(Betingelser!$J$3,'Køretøjer og Mandskab'!$T140)=1,ISBLANK('Køretøjer og Mandskab'!$V140)=FALSE),1,0),0)</f>
        <v>0</v>
      </c>
      <c r="L139">
        <f>IF(AND(K139=1,ISBLANK('Køretøjer og Mandskab'!$AA140)),1,0)</f>
        <v>0</v>
      </c>
    </row>
    <row r="140" spans="3:12" x14ac:dyDescent="0.3">
      <c r="C140" t="str">
        <f>IFERROR(IF(INDEX(Køretøjsliste,MATCH(0,INDEX(COUNTIF($C$2:C139,Køretøjsliste),),0))=0,"",INDEX(Køretøjsliste,MATCH(0,INDEX(COUNTIF($C$2:C139,Køretøjsliste),),0))),"")</f>
        <v/>
      </c>
      <c r="E140">
        <f>IF(AND(LEN('Køretøjer og Mandskab'!T141)=Betingelser!$D$3,ISNUMBER('Køretøjer og Mandskab'!T141),ISBLANK('Køretøjer og Mandskab'!V141)=FALSE),1,0)</f>
        <v>0</v>
      </c>
      <c r="F140">
        <f>IF(AND(E140=1,ISBLANK('Køretøjer og Mandskab'!AA141)),1,0)</f>
        <v>0</v>
      </c>
      <c r="G140">
        <f>IF(AND(LEN('Køretøjer og Mandskab'!T141)&gt;1,LEN('Køretøjer og Mandskab'!T141)&lt;6,ISTEXT('Køretøjer og Mandskab'!T141),ISBLANK('Køretøjer og Mandskab'!V141)=FALSE),1,0)</f>
        <v>0</v>
      </c>
      <c r="H140">
        <f>IF(AND(G140=1,ISBLANK('Køretøjer og Mandskab'!AA141)),1,0)</f>
        <v>0</v>
      </c>
      <c r="I140">
        <f>IFERROR(IF(AND(SEARCH(Betingelser!$F$3,'Køretøjer og Mandskab'!T141)=1,ISBLANK('Køretøjer og Mandskab'!V141)=FALSE),1,0),0)</f>
        <v>0</v>
      </c>
      <c r="J140">
        <f>IF(AND(I140=1,ISBLANK('Køretøjer og Mandskab'!AA141)),1,0)</f>
        <v>0</v>
      </c>
      <c r="K140">
        <f>IFERROR(IF(AND(SEARCH(Betingelser!$J$3,'Køretøjer og Mandskab'!$T141)=1,ISBLANK('Køretøjer og Mandskab'!$V141)=FALSE),1,0),0)</f>
        <v>0</v>
      </c>
      <c r="L140">
        <f>IF(AND(K140=1,ISBLANK('Køretøjer og Mandskab'!$AA141)),1,0)</f>
        <v>0</v>
      </c>
    </row>
    <row r="141" spans="3:12" x14ac:dyDescent="0.3">
      <c r="C141" t="str">
        <f>IFERROR(IF(INDEX(Køretøjsliste,MATCH(0,INDEX(COUNTIF($C$2:C140,Køretøjsliste),),0))=0,"",INDEX(Køretøjsliste,MATCH(0,INDEX(COUNTIF($C$2:C140,Køretøjsliste),),0))),"")</f>
        <v/>
      </c>
      <c r="E141">
        <f>IF(AND(LEN('Køretøjer og Mandskab'!T142)=Betingelser!$D$3,ISNUMBER('Køretøjer og Mandskab'!T142),ISBLANK('Køretøjer og Mandskab'!V142)=FALSE),1,0)</f>
        <v>0</v>
      </c>
      <c r="F141">
        <f>IF(AND(E141=1,ISBLANK('Køretøjer og Mandskab'!AA142)),1,0)</f>
        <v>0</v>
      </c>
      <c r="G141">
        <f>IF(AND(LEN('Køretøjer og Mandskab'!T142)&gt;1,LEN('Køretøjer og Mandskab'!T142)&lt;6,ISTEXT('Køretøjer og Mandskab'!T142),ISBLANK('Køretøjer og Mandskab'!V142)=FALSE),1,0)</f>
        <v>0</v>
      </c>
      <c r="H141">
        <f>IF(AND(G141=1,ISBLANK('Køretøjer og Mandskab'!AA142)),1,0)</f>
        <v>0</v>
      </c>
      <c r="I141">
        <f>IFERROR(IF(AND(SEARCH(Betingelser!$F$3,'Køretøjer og Mandskab'!T142)=1,ISBLANK('Køretøjer og Mandskab'!V142)=FALSE),1,0),0)</f>
        <v>0</v>
      </c>
      <c r="J141">
        <f>IF(AND(I141=1,ISBLANK('Køretøjer og Mandskab'!AA142)),1,0)</f>
        <v>0</v>
      </c>
      <c r="K141">
        <f>IFERROR(IF(AND(SEARCH(Betingelser!$J$3,'Køretøjer og Mandskab'!$T142)=1,ISBLANK('Køretøjer og Mandskab'!$V142)=FALSE),1,0),0)</f>
        <v>0</v>
      </c>
      <c r="L141">
        <f>IF(AND(K141=1,ISBLANK('Køretøjer og Mandskab'!$AA142)),1,0)</f>
        <v>0</v>
      </c>
    </row>
    <row r="142" spans="3:12" x14ac:dyDescent="0.3">
      <c r="C142" t="str">
        <f>IFERROR(IF(INDEX(Køretøjsliste,MATCH(0,INDEX(COUNTIF($C$2:C141,Køretøjsliste),),0))=0,"",INDEX(Køretøjsliste,MATCH(0,INDEX(COUNTIF($C$2:C141,Køretøjsliste),),0))),"")</f>
        <v/>
      </c>
      <c r="E142">
        <f>IF(AND(LEN('Køretøjer og Mandskab'!T143)=Betingelser!$D$3,ISNUMBER('Køretøjer og Mandskab'!T143),ISBLANK('Køretøjer og Mandskab'!V143)=FALSE),1,0)</f>
        <v>0</v>
      </c>
      <c r="F142">
        <f>IF(AND(E142=1,ISBLANK('Køretøjer og Mandskab'!AA143)),1,0)</f>
        <v>0</v>
      </c>
      <c r="G142">
        <f>IF(AND(LEN('Køretøjer og Mandskab'!T143)&gt;1,LEN('Køretøjer og Mandskab'!T143)&lt;6,ISTEXT('Køretøjer og Mandskab'!T143),ISBLANK('Køretøjer og Mandskab'!V143)=FALSE),1,0)</f>
        <v>0</v>
      </c>
      <c r="H142">
        <f>IF(AND(G142=1,ISBLANK('Køretøjer og Mandskab'!AA143)),1,0)</f>
        <v>0</v>
      </c>
      <c r="I142">
        <f>IFERROR(IF(AND(SEARCH(Betingelser!$F$3,'Køretøjer og Mandskab'!T143)=1,ISBLANK('Køretøjer og Mandskab'!V143)=FALSE),1,0),0)</f>
        <v>0</v>
      </c>
      <c r="J142">
        <f>IF(AND(I142=1,ISBLANK('Køretøjer og Mandskab'!AA143)),1,0)</f>
        <v>0</v>
      </c>
      <c r="K142">
        <f>IFERROR(IF(AND(SEARCH(Betingelser!$J$3,'Køretøjer og Mandskab'!$T143)=1,ISBLANK('Køretøjer og Mandskab'!$V143)=FALSE),1,0),0)</f>
        <v>0</v>
      </c>
      <c r="L142">
        <f>IF(AND(K142=1,ISBLANK('Køretøjer og Mandskab'!$AA143)),1,0)</f>
        <v>0</v>
      </c>
    </row>
    <row r="143" spans="3:12" x14ac:dyDescent="0.3">
      <c r="C143" t="str">
        <f>IFERROR(IF(INDEX(Køretøjsliste,MATCH(0,INDEX(COUNTIF($C$2:C142,Køretøjsliste),),0))=0,"",INDEX(Køretøjsliste,MATCH(0,INDEX(COUNTIF($C$2:C142,Køretøjsliste),),0))),"")</f>
        <v/>
      </c>
      <c r="E143">
        <f>IF(AND(LEN('Køretøjer og Mandskab'!T144)=Betingelser!$D$3,ISNUMBER('Køretøjer og Mandskab'!T144),ISBLANK('Køretøjer og Mandskab'!V144)=FALSE),1,0)</f>
        <v>0</v>
      </c>
      <c r="F143">
        <f>IF(AND(E143=1,ISBLANK('Køretøjer og Mandskab'!AA144)),1,0)</f>
        <v>0</v>
      </c>
      <c r="G143">
        <f>IF(AND(LEN('Køretøjer og Mandskab'!T144)&gt;1,LEN('Køretøjer og Mandskab'!T144)&lt;6,ISTEXT('Køretøjer og Mandskab'!T144),ISBLANK('Køretøjer og Mandskab'!V144)=FALSE),1,0)</f>
        <v>0</v>
      </c>
      <c r="H143">
        <f>IF(AND(G143=1,ISBLANK('Køretøjer og Mandskab'!AA144)),1,0)</f>
        <v>0</v>
      </c>
      <c r="I143">
        <f>IFERROR(IF(AND(SEARCH(Betingelser!$F$3,'Køretøjer og Mandskab'!T144)=1,ISBLANK('Køretøjer og Mandskab'!V144)=FALSE),1,0),0)</f>
        <v>0</v>
      </c>
      <c r="J143">
        <f>IF(AND(I143=1,ISBLANK('Køretøjer og Mandskab'!AA144)),1,0)</f>
        <v>0</v>
      </c>
      <c r="K143">
        <f>IFERROR(IF(AND(SEARCH(Betingelser!$J$3,'Køretøjer og Mandskab'!$T144)=1,ISBLANK('Køretøjer og Mandskab'!$V144)=FALSE),1,0),0)</f>
        <v>0</v>
      </c>
      <c r="L143">
        <f>IF(AND(K143=1,ISBLANK('Køretøjer og Mandskab'!$AA144)),1,0)</f>
        <v>0</v>
      </c>
    </row>
    <row r="144" spans="3:12" x14ac:dyDescent="0.3">
      <c r="C144" t="str">
        <f>IFERROR(IF(INDEX(Køretøjsliste,MATCH(0,INDEX(COUNTIF($C$2:C143,Køretøjsliste),),0))=0,"",INDEX(Køretøjsliste,MATCH(0,INDEX(COUNTIF($C$2:C143,Køretøjsliste),),0))),"")</f>
        <v/>
      </c>
      <c r="E144">
        <f>IF(AND(LEN('Køretøjer og Mandskab'!T145)=Betingelser!$D$3,ISNUMBER('Køretøjer og Mandskab'!T145),ISBLANK('Køretøjer og Mandskab'!V145)=FALSE),1,0)</f>
        <v>0</v>
      </c>
      <c r="F144">
        <f>IF(AND(E144=1,ISBLANK('Køretøjer og Mandskab'!AA145)),1,0)</f>
        <v>0</v>
      </c>
      <c r="G144">
        <f>IF(AND(LEN('Køretøjer og Mandskab'!T145)&gt;1,LEN('Køretøjer og Mandskab'!T145)&lt;6,ISTEXT('Køretøjer og Mandskab'!T145),ISBLANK('Køretøjer og Mandskab'!V145)=FALSE),1,0)</f>
        <v>0</v>
      </c>
      <c r="H144">
        <f>IF(AND(G144=1,ISBLANK('Køretøjer og Mandskab'!AA145)),1,0)</f>
        <v>0</v>
      </c>
      <c r="I144">
        <f>IFERROR(IF(AND(SEARCH(Betingelser!$F$3,'Køretøjer og Mandskab'!T145)=1,ISBLANK('Køretøjer og Mandskab'!V145)=FALSE),1,0),0)</f>
        <v>0</v>
      </c>
      <c r="J144">
        <f>IF(AND(I144=1,ISBLANK('Køretøjer og Mandskab'!AA145)),1,0)</f>
        <v>0</v>
      </c>
      <c r="K144">
        <f>IFERROR(IF(AND(SEARCH(Betingelser!$J$3,'Køretøjer og Mandskab'!$T145)=1,ISBLANK('Køretøjer og Mandskab'!$V145)=FALSE),1,0),0)</f>
        <v>0</v>
      </c>
      <c r="L144">
        <f>IF(AND(K144=1,ISBLANK('Køretøjer og Mandskab'!$AA145)),1,0)</f>
        <v>0</v>
      </c>
    </row>
    <row r="145" spans="3:12" x14ac:dyDescent="0.3">
      <c r="C145" t="str">
        <f>IFERROR(IF(INDEX(Køretøjsliste,MATCH(0,INDEX(COUNTIF($C$2:C144,Køretøjsliste),),0))=0,"",INDEX(Køretøjsliste,MATCH(0,INDEX(COUNTIF($C$2:C144,Køretøjsliste),),0))),"")</f>
        <v/>
      </c>
      <c r="E145">
        <f>IF(AND(LEN('Køretøjer og Mandskab'!T146)=Betingelser!$D$3,ISNUMBER('Køretøjer og Mandskab'!T146),ISBLANK('Køretøjer og Mandskab'!V146)=FALSE),1,0)</f>
        <v>0</v>
      </c>
      <c r="F145">
        <f>IF(AND(E145=1,ISBLANK('Køretøjer og Mandskab'!AA146)),1,0)</f>
        <v>0</v>
      </c>
      <c r="G145">
        <f>IF(AND(LEN('Køretøjer og Mandskab'!T146)&gt;1,LEN('Køretøjer og Mandskab'!T146)&lt;6,ISTEXT('Køretøjer og Mandskab'!T146),ISBLANK('Køretøjer og Mandskab'!V146)=FALSE),1,0)</f>
        <v>0</v>
      </c>
      <c r="H145">
        <f>IF(AND(G145=1,ISBLANK('Køretøjer og Mandskab'!AA146)),1,0)</f>
        <v>0</v>
      </c>
      <c r="I145">
        <f>IFERROR(IF(AND(SEARCH(Betingelser!$F$3,'Køretøjer og Mandskab'!T146)=1,ISBLANK('Køretøjer og Mandskab'!V146)=FALSE),1,0),0)</f>
        <v>0</v>
      </c>
      <c r="J145">
        <f>IF(AND(I145=1,ISBLANK('Køretøjer og Mandskab'!AA146)),1,0)</f>
        <v>0</v>
      </c>
      <c r="K145">
        <f>IFERROR(IF(AND(SEARCH(Betingelser!$J$3,'Køretøjer og Mandskab'!$T146)=1,ISBLANK('Køretøjer og Mandskab'!$V146)=FALSE),1,0),0)</f>
        <v>0</v>
      </c>
      <c r="L145">
        <f>IF(AND(K145=1,ISBLANK('Køretøjer og Mandskab'!$AA146)),1,0)</f>
        <v>0</v>
      </c>
    </row>
    <row r="146" spans="3:12" x14ac:dyDescent="0.3">
      <c r="C146" t="str">
        <f>IFERROR(IF(INDEX(Køretøjsliste,MATCH(0,INDEX(COUNTIF($C$2:C145,Køretøjsliste),),0))=0,"",INDEX(Køretøjsliste,MATCH(0,INDEX(COUNTIF($C$2:C145,Køretøjsliste),),0))),"")</f>
        <v/>
      </c>
      <c r="E146">
        <f>IF(AND(LEN('Køretøjer og Mandskab'!T147)=Betingelser!$D$3,ISNUMBER('Køretøjer og Mandskab'!T147),ISBLANK('Køretøjer og Mandskab'!V147)=FALSE),1,0)</f>
        <v>0</v>
      </c>
      <c r="F146">
        <f>IF(AND(E146=1,ISBLANK('Køretøjer og Mandskab'!AA147)),1,0)</f>
        <v>0</v>
      </c>
      <c r="G146">
        <f>IF(AND(LEN('Køretøjer og Mandskab'!T147)&gt;1,LEN('Køretøjer og Mandskab'!T147)&lt;6,ISTEXT('Køretøjer og Mandskab'!T147),ISBLANK('Køretøjer og Mandskab'!V147)=FALSE),1,0)</f>
        <v>0</v>
      </c>
      <c r="H146">
        <f>IF(AND(G146=1,ISBLANK('Køretøjer og Mandskab'!AA147)),1,0)</f>
        <v>0</v>
      </c>
      <c r="I146">
        <f>IFERROR(IF(AND(SEARCH(Betingelser!$F$3,'Køretøjer og Mandskab'!T147)=1,ISBLANK('Køretøjer og Mandskab'!V147)=FALSE),1,0),0)</f>
        <v>0</v>
      </c>
      <c r="J146">
        <f>IF(AND(I146=1,ISBLANK('Køretøjer og Mandskab'!AA147)),1,0)</f>
        <v>0</v>
      </c>
      <c r="K146">
        <f>IFERROR(IF(AND(SEARCH(Betingelser!$J$3,'Køretøjer og Mandskab'!$T147)=1,ISBLANK('Køretøjer og Mandskab'!$V147)=FALSE),1,0),0)</f>
        <v>0</v>
      </c>
      <c r="L146">
        <f>IF(AND(K146=1,ISBLANK('Køretøjer og Mandskab'!$AA147)),1,0)</f>
        <v>0</v>
      </c>
    </row>
    <row r="147" spans="3:12" x14ac:dyDescent="0.3">
      <c r="C147" t="str">
        <f>IFERROR(IF(INDEX(Køretøjsliste,MATCH(0,INDEX(COUNTIF($C$2:C146,Køretøjsliste),),0))=0,"",INDEX(Køretøjsliste,MATCH(0,INDEX(COUNTIF($C$2:C146,Køretøjsliste),),0))),"")</f>
        <v/>
      </c>
      <c r="E147">
        <f>IF(AND(LEN('Køretøjer og Mandskab'!T148)=Betingelser!$D$3,ISNUMBER('Køretøjer og Mandskab'!T148),ISBLANK('Køretøjer og Mandskab'!V148)=FALSE),1,0)</f>
        <v>0</v>
      </c>
      <c r="F147">
        <f>IF(AND(E147=1,ISBLANK('Køretøjer og Mandskab'!AA148)),1,0)</f>
        <v>0</v>
      </c>
      <c r="G147">
        <f>IF(AND(LEN('Køretøjer og Mandskab'!T148)&gt;1,LEN('Køretøjer og Mandskab'!T148)&lt;6,ISTEXT('Køretøjer og Mandskab'!T148),ISBLANK('Køretøjer og Mandskab'!V148)=FALSE),1,0)</f>
        <v>0</v>
      </c>
      <c r="H147">
        <f>IF(AND(G147=1,ISBLANK('Køretøjer og Mandskab'!AA148)),1,0)</f>
        <v>0</v>
      </c>
      <c r="I147">
        <f>IFERROR(IF(AND(SEARCH(Betingelser!$F$3,'Køretøjer og Mandskab'!T148)=1,ISBLANK('Køretøjer og Mandskab'!V148)=FALSE),1,0),0)</f>
        <v>0</v>
      </c>
      <c r="J147">
        <f>IF(AND(I147=1,ISBLANK('Køretøjer og Mandskab'!AA148)),1,0)</f>
        <v>0</v>
      </c>
      <c r="K147">
        <f>IFERROR(IF(AND(SEARCH(Betingelser!$J$3,'Køretøjer og Mandskab'!$T148)=1,ISBLANK('Køretøjer og Mandskab'!$V148)=FALSE),1,0),0)</f>
        <v>0</v>
      </c>
      <c r="L147">
        <f>IF(AND(K147=1,ISBLANK('Køretøjer og Mandskab'!$AA148)),1,0)</f>
        <v>0</v>
      </c>
    </row>
    <row r="148" spans="3:12" x14ac:dyDescent="0.3">
      <c r="C148" t="str">
        <f>IFERROR(IF(INDEX(Køretøjsliste,MATCH(0,INDEX(COUNTIF($C$2:C147,Køretøjsliste),),0))=0,"",INDEX(Køretøjsliste,MATCH(0,INDEX(COUNTIF($C$2:C147,Køretøjsliste),),0))),"")</f>
        <v/>
      </c>
      <c r="E148">
        <f>IF(AND(LEN('Køretøjer og Mandskab'!T149)=Betingelser!$D$3,ISNUMBER('Køretøjer og Mandskab'!T149),ISBLANK('Køretøjer og Mandskab'!V149)=FALSE),1,0)</f>
        <v>0</v>
      </c>
      <c r="F148">
        <f>IF(AND(E148=1,ISBLANK('Køretøjer og Mandskab'!AA149)),1,0)</f>
        <v>0</v>
      </c>
      <c r="G148">
        <f>IF(AND(LEN('Køretøjer og Mandskab'!T149)&gt;1,LEN('Køretøjer og Mandskab'!T149)&lt;6,ISTEXT('Køretøjer og Mandskab'!T149),ISBLANK('Køretøjer og Mandskab'!V149)=FALSE),1,0)</f>
        <v>0</v>
      </c>
      <c r="H148">
        <f>IF(AND(G148=1,ISBLANK('Køretøjer og Mandskab'!AA149)),1,0)</f>
        <v>0</v>
      </c>
      <c r="I148">
        <f>IFERROR(IF(AND(SEARCH(Betingelser!$F$3,'Køretøjer og Mandskab'!T149)=1,ISBLANK('Køretøjer og Mandskab'!V149)=FALSE),1,0),0)</f>
        <v>0</v>
      </c>
      <c r="J148">
        <f>IF(AND(I148=1,ISBLANK('Køretøjer og Mandskab'!AA149)),1,0)</f>
        <v>0</v>
      </c>
      <c r="K148">
        <f>IFERROR(IF(AND(SEARCH(Betingelser!$J$3,'Køretøjer og Mandskab'!$T149)=1,ISBLANK('Køretøjer og Mandskab'!$V149)=FALSE),1,0),0)</f>
        <v>0</v>
      </c>
      <c r="L148">
        <f>IF(AND(K148=1,ISBLANK('Køretøjer og Mandskab'!$AA149)),1,0)</f>
        <v>0</v>
      </c>
    </row>
    <row r="149" spans="3:12" x14ac:dyDescent="0.3">
      <c r="C149" t="str">
        <f>IFERROR(IF(INDEX(Køretøjsliste,MATCH(0,INDEX(COUNTIF($C$2:C148,Køretøjsliste),),0))=0,"",INDEX(Køretøjsliste,MATCH(0,INDEX(COUNTIF($C$2:C148,Køretøjsliste),),0))),"")</f>
        <v/>
      </c>
      <c r="E149">
        <f>IF(AND(LEN('Køretøjer og Mandskab'!T150)=Betingelser!$D$3,ISNUMBER('Køretøjer og Mandskab'!T150),ISBLANK('Køretøjer og Mandskab'!V150)=FALSE),1,0)</f>
        <v>0</v>
      </c>
      <c r="F149">
        <f>IF(AND(E149=1,ISBLANK('Køretøjer og Mandskab'!AA150)),1,0)</f>
        <v>0</v>
      </c>
      <c r="G149">
        <f>IF(AND(LEN('Køretøjer og Mandskab'!T150)&gt;1,LEN('Køretøjer og Mandskab'!T150)&lt;6,ISTEXT('Køretøjer og Mandskab'!T150),ISBLANK('Køretøjer og Mandskab'!V150)=FALSE),1,0)</f>
        <v>0</v>
      </c>
      <c r="H149">
        <f>IF(AND(G149=1,ISBLANK('Køretøjer og Mandskab'!AA150)),1,0)</f>
        <v>0</v>
      </c>
      <c r="I149">
        <f>IFERROR(IF(AND(SEARCH(Betingelser!$F$3,'Køretøjer og Mandskab'!T150)=1,ISBLANK('Køretøjer og Mandskab'!V150)=FALSE),1,0),0)</f>
        <v>0</v>
      </c>
      <c r="J149">
        <f>IF(AND(I149=1,ISBLANK('Køretøjer og Mandskab'!AA150)),1,0)</f>
        <v>0</v>
      </c>
      <c r="K149">
        <f>IFERROR(IF(AND(SEARCH(Betingelser!$J$3,'Køretøjer og Mandskab'!$T150)=1,ISBLANK('Køretøjer og Mandskab'!$V150)=FALSE),1,0),0)</f>
        <v>0</v>
      </c>
      <c r="L149">
        <f>IF(AND(K149=1,ISBLANK('Køretøjer og Mandskab'!$AA150)),1,0)</f>
        <v>0</v>
      </c>
    </row>
    <row r="150" spans="3:12" x14ac:dyDescent="0.3">
      <c r="C150" t="str">
        <f>IFERROR(IF(INDEX(Køretøjsliste,MATCH(0,INDEX(COUNTIF($C$2:C149,Køretøjsliste),),0))=0,"",INDEX(Køretøjsliste,MATCH(0,INDEX(COUNTIF($C$2:C149,Køretøjsliste),),0))),"")</f>
        <v/>
      </c>
      <c r="E150">
        <f>IF(AND(LEN('Køretøjer og Mandskab'!T151)=Betingelser!$D$3,ISNUMBER('Køretøjer og Mandskab'!T151),ISBLANK('Køretøjer og Mandskab'!V151)=FALSE),1,0)</f>
        <v>0</v>
      </c>
      <c r="F150">
        <f>IF(AND(E150=1,ISBLANK('Køretøjer og Mandskab'!AA151)),1,0)</f>
        <v>0</v>
      </c>
      <c r="G150">
        <f>IF(AND(LEN('Køretøjer og Mandskab'!T151)&gt;1,LEN('Køretøjer og Mandskab'!T151)&lt;6,ISTEXT('Køretøjer og Mandskab'!T151),ISBLANK('Køretøjer og Mandskab'!V151)=FALSE),1,0)</f>
        <v>0</v>
      </c>
      <c r="H150">
        <f>IF(AND(G150=1,ISBLANK('Køretøjer og Mandskab'!AA151)),1,0)</f>
        <v>0</v>
      </c>
      <c r="I150">
        <f>IFERROR(IF(AND(SEARCH(Betingelser!$F$3,'Køretøjer og Mandskab'!T151)=1,ISBLANK('Køretøjer og Mandskab'!V151)=FALSE),1,0),0)</f>
        <v>0</v>
      </c>
      <c r="J150">
        <f>IF(AND(I150=1,ISBLANK('Køretøjer og Mandskab'!AA151)),1,0)</f>
        <v>0</v>
      </c>
      <c r="K150">
        <f>IFERROR(IF(AND(SEARCH(Betingelser!$J$3,'Køretøjer og Mandskab'!$T151)=1,ISBLANK('Køretøjer og Mandskab'!$V151)=FALSE),1,0),0)</f>
        <v>0</v>
      </c>
      <c r="L150">
        <f>IF(AND(K150=1,ISBLANK('Køretøjer og Mandskab'!$AA151)),1,0)</f>
        <v>0</v>
      </c>
    </row>
    <row r="151" spans="3:12" x14ac:dyDescent="0.3">
      <c r="C151" t="str">
        <f>IFERROR(IF(INDEX(Køretøjsliste,MATCH(0,INDEX(COUNTIF($C$2:C150,Køretøjsliste),),0))=0,"",INDEX(Køretøjsliste,MATCH(0,INDEX(COUNTIF($C$2:C150,Køretøjsliste),),0))),"")</f>
        <v/>
      </c>
      <c r="E151">
        <f>IF(AND(LEN('Køretøjer og Mandskab'!T152)=Betingelser!$D$3,ISNUMBER('Køretøjer og Mandskab'!T152),ISBLANK('Køretøjer og Mandskab'!V152)=FALSE),1,0)</f>
        <v>0</v>
      </c>
      <c r="F151">
        <f>IF(AND(E151=1,ISBLANK('Køretøjer og Mandskab'!AA152)),1,0)</f>
        <v>0</v>
      </c>
      <c r="G151">
        <f>IF(AND(LEN('Køretøjer og Mandskab'!T152)&gt;1,LEN('Køretøjer og Mandskab'!T152)&lt;6,ISTEXT('Køretøjer og Mandskab'!T152),ISBLANK('Køretøjer og Mandskab'!V152)=FALSE),1,0)</f>
        <v>0</v>
      </c>
      <c r="H151">
        <f>IF(AND(G151=1,ISBLANK('Køretøjer og Mandskab'!AA152)),1,0)</f>
        <v>0</v>
      </c>
      <c r="I151">
        <f>IFERROR(IF(AND(SEARCH(Betingelser!$F$3,'Køretøjer og Mandskab'!T152)=1,ISBLANK('Køretøjer og Mandskab'!V152)=FALSE),1,0),0)</f>
        <v>0</v>
      </c>
      <c r="J151">
        <f>IF(AND(I151=1,ISBLANK('Køretøjer og Mandskab'!AA152)),1,0)</f>
        <v>0</v>
      </c>
      <c r="K151">
        <f>IFERROR(IF(AND(SEARCH(Betingelser!$J$3,'Køretøjer og Mandskab'!$T152)=1,ISBLANK('Køretøjer og Mandskab'!$V152)=FALSE),1,0),0)</f>
        <v>0</v>
      </c>
      <c r="L151">
        <f>IF(AND(K151=1,ISBLANK('Køretøjer og Mandskab'!$AA152)),1,0)</f>
        <v>0</v>
      </c>
    </row>
    <row r="152" spans="3:12" x14ac:dyDescent="0.3">
      <c r="C152" t="str">
        <f>IFERROR(IF(INDEX(Køretøjsliste,MATCH(0,INDEX(COUNTIF($C$2:C151,Køretøjsliste),),0))=0,"",INDEX(Køretøjsliste,MATCH(0,INDEX(COUNTIF($C$2:C151,Køretøjsliste),),0))),"")</f>
        <v/>
      </c>
      <c r="E152">
        <f>IF(AND(LEN('Køretøjer og Mandskab'!T153)=Betingelser!$D$3,ISNUMBER('Køretøjer og Mandskab'!T153),ISBLANK('Køretøjer og Mandskab'!V153)=FALSE),1,0)</f>
        <v>0</v>
      </c>
      <c r="F152">
        <f>IF(AND(E152=1,ISBLANK('Køretøjer og Mandskab'!AA153)),1,0)</f>
        <v>0</v>
      </c>
      <c r="G152">
        <f>IF(AND(LEN('Køretøjer og Mandskab'!T153)&gt;1,LEN('Køretøjer og Mandskab'!T153)&lt;6,ISTEXT('Køretøjer og Mandskab'!T153),ISBLANK('Køretøjer og Mandskab'!V153)=FALSE),1,0)</f>
        <v>0</v>
      </c>
      <c r="H152">
        <f>IF(AND(G152=1,ISBLANK('Køretøjer og Mandskab'!AA153)),1,0)</f>
        <v>0</v>
      </c>
      <c r="I152">
        <f>IFERROR(IF(AND(SEARCH(Betingelser!$F$3,'Køretøjer og Mandskab'!T153)=1,ISBLANK('Køretøjer og Mandskab'!V153)=FALSE),1,0),0)</f>
        <v>0</v>
      </c>
      <c r="J152">
        <f>IF(AND(I152=1,ISBLANK('Køretøjer og Mandskab'!AA153)),1,0)</f>
        <v>0</v>
      </c>
      <c r="K152">
        <f>IFERROR(IF(AND(SEARCH(Betingelser!$J$3,'Køretøjer og Mandskab'!$T153)=1,ISBLANK('Køretøjer og Mandskab'!$V153)=FALSE),1,0),0)</f>
        <v>0</v>
      </c>
      <c r="L152">
        <f>IF(AND(K152=1,ISBLANK('Køretøjer og Mandskab'!$AA153)),1,0)</f>
        <v>0</v>
      </c>
    </row>
    <row r="153" spans="3:12" x14ac:dyDescent="0.3">
      <c r="C153" t="str">
        <f>IFERROR(IF(INDEX(Køretøjsliste,MATCH(0,INDEX(COUNTIF($C$2:C152,Køretøjsliste),),0))=0,"",INDEX(Køretøjsliste,MATCH(0,INDEX(COUNTIF($C$2:C152,Køretøjsliste),),0))),"")</f>
        <v/>
      </c>
      <c r="E153">
        <f>IF(AND(LEN('Køretøjer og Mandskab'!T154)=Betingelser!$D$3,ISNUMBER('Køretøjer og Mandskab'!T154),ISBLANK('Køretøjer og Mandskab'!V154)=FALSE),1,0)</f>
        <v>0</v>
      </c>
      <c r="F153">
        <f>IF(AND(E153=1,ISBLANK('Køretøjer og Mandskab'!AA154)),1,0)</f>
        <v>0</v>
      </c>
      <c r="G153">
        <f>IF(AND(LEN('Køretøjer og Mandskab'!T154)&gt;1,LEN('Køretøjer og Mandskab'!T154)&lt;6,ISTEXT('Køretøjer og Mandskab'!T154),ISBLANK('Køretøjer og Mandskab'!V154)=FALSE),1,0)</f>
        <v>0</v>
      </c>
      <c r="H153">
        <f>IF(AND(G153=1,ISBLANK('Køretøjer og Mandskab'!AA154)),1,0)</f>
        <v>0</v>
      </c>
      <c r="I153">
        <f>IFERROR(IF(AND(SEARCH(Betingelser!$F$3,'Køretøjer og Mandskab'!T154)=1,ISBLANK('Køretøjer og Mandskab'!V154)=FALSE),1,0),0)</f>
        <v>0</v>
      </c>
      <c r="J153">
        <f>IF(AND(I153=1,ISBLANK('Køretøjer og Mandskab'!AA154)),1,0)</f>
        <v>0</v>
      </c>
      <c r="K153">
        <f>IFERROR(IF(AND(SEARCH(Betingelser!$J$3,'Køretøjer og Mandskab'!$T154)=1,ISBLANK('Køretøjer og Mandskab'!$V154)=FALSE),1,0),0)</f>
        <v>0</v>
      </c>
      <c r="L153">
        <f>IF(AND(K153=1,ISBLANK('Køretøjer og Mandskab'!$AA154)),1,0)</f>
        <v>0</v>
      </c>
    </row>
    <row r="154" spans="3:12" x14ac:dyDescent="0.3">
      <c r="C154" t="str">
        <f>IFERROR(IF(INDEX(Køretøjsliste,MATCH(0,INDEX(COUNTIF($C$2:C153,Køretøjsliste),),0))=0,"",INDEX(Køretøjsliste,MATCH(0,INDEX(COUNTIF($C$2:C153,Køretøjsliste),),0))),"")</f>
        <v/>
      </c>
      <c r="E154">
        <f>IF(AND(LEN('Køretøjer og Mandskab'!T155)=Betingelser!$D$3,ISNUMBER('Køretøjer og Mandskab'!T155),ISBLANK('Køretøjer og Mandskab'!V155)=FALSE),1,0)</f>
        <v>0</v>
      </c>
      <c r="F154">
        <f>IF(AND(E154=1,ISBLANK('Køretøjer og Mandskab'!AA155)),1,0)</f>
        <v>0</v>
      </c>
      <c r="G154">
        <f>IF(AND(LEN('Køretøjer og Mandskab'!T155)&gt;1,LEN('Køretøjer og Mandskab'!T155)&lt;6,ISTEXT('Køretøjer og Mandskab'!T155),ISBLANK('Køretøjer og Mandskab'!V155)=FALSE),1,0)</f>
        <v>0</v>
      </c>
      <c r="H154">
        <f>IF(AND(G154=1,ISBLANK('Køretøjer og Mandskab'!AA155)),1,0)</f>
        <v>0</v>
      </c>
      <c r="I154">
        <f>IFERROR(IF(AND(SEARCH(Betingelser!$F$3,'Køretøjer og Mandskab'!T155)=1,ISBLANK('Køretøjer og Mandskab'!V155)=FALSE),1,0),0)</f>
        <v>0</v>
      </c>
      <c r="J154">
        <f>IF(AND(I154=1,ISBLANK('Køretøjer og Mandskab'!AA155)),1,0)</f>
        <v>0</v>
      </c>
      <c r="K154">
        <f>IFERROR(IF(AND(SEARCH(Betingelser!$J$3,'Køretøjer og Mandskab'!$T155)=1,ISBLANK('Køretøjer og Mandskab'!$V155)=FALSE),1,0),0)</f>
        <v>0</v>
      </c>
      <c r="L154">
        <f>IF(AND(K154=1,ISBLANK('Køretøjer og Mandskab'!$AA155)),1,0)</f>
        <v>0</v>
      </c>
    </row>
    <row r="155" spans="3:12" x14ac:dyDescent="0.3">
      <c r="C155" t="str">
        <f>IFERROR(IF(INDEX(Køretøjsliste,MATCH(0,INDEX(COUNTIF($C$2:C154,Køretøjsliste),),0))=0,"",INDEX(Køretøjsliste,MATCH(0,INDEX(COUNTIF($C$2:C154,Køretøjsliste),),0))),"")</f>
        <v/>
      </c>
      <c r="E155">
        <f>IF(AND(LEN('Køretøjer og Mandskab'!T156)=Betingelser!$D$3,ISNUMBER('Køretøjer og Mandskab'!T156),ISBLANK('Køretøjer og Mandskab'!V156)=FALSE),1,0)</f>
        <v>0</v>
      </c>
      <c r="F155">
        <f>IF(AND(E155=1,ISBLANK('Køretøjer og Mandskab'!AA156)),1,0)</f>
        <v>0</v>
      </c>
      <c r="G155">
        <f>IF(AND(LEN('Køretøjer og Mandskab'!T156)&gt;1,LEN('Køretøjer og Mandskab'!T156)&lt;6,ISTEXT('Køretøjer og Mandskab'!T156),ISBLANK('Køretøjer og Mandskab'!V156)=FALSE),1,0)</f>
        <v>0</v>
      </c>
      <c r="H155">
        <f>IF(AND(G155=1,ISBLANK('Køretøjer og Mandskab'!AA156)),1,0)</f>
        <v>0</v>
      </c>
      <c r="I155">
        <f>IFERROR(IF(AND(SEARCH(Betingelser!$F$3,'Køretøjer og Mandskab'!T156)=1,ISBLANK('Køretøjer og Mandskab'!V156)=FALSE),1,0),0)</f>
        <v>0</v>
      </c>
      <c r="J155">
        <f>IF(AND(I155=1,ISBLANK('Køretøjer og Mandskab'!AA156)),1,0)</f>
        <v>0</v>
      </c>
      <c r="K155">
        <f>IFERROR(IF(AND(SEARCH(Betingelser!$J$3,'Køretøjer og Mandskab'!$T156)=1,ISBLANK('Køretøjer og Mandskab'!$V156)=FALSE),1,0),0)</f>
        <v>0</v>
      </c>
      <c r="L155">
        <f>IF(AND(K155=1,ISBLANK('Køretøjer og Mandskab'!$AA156)),1,0)</f>
        <v>0</v>
      </c>
    </row>
    <row r="156" spans="3:12" x14ac:dyDescent="0.3">
      <c r="C156" t="str">
        <f>IFERROR(IF(INDEX(Køretøjsliste,MATCH(0,INDEX(COUNTIF($C$2:C155,Køretøjsliste),),0))=0,"",INDEX(Køretøjsliste,MATCH(0,INDEX(COUNTIF($C$2:C155,Køretøjsliste),),0))),"")</f>
        <v/>
      </c>
      <c r="E156">
        <f>IF(AND(LEN('Køretøjer og Mandskab'!T157)=Betingelser!$D$3,ISNUMBER('Køretøjer og Mandskab'!T157),ISBLANK('Køretøjer og Mandskab'!V157)=FALSE),1,0)</f>
        <v>0</v>
      </c>
      <c r="F156">
        <f>IF(AND(E156=1,ISBLANK('Køretøjer og Mandskab'!AA157)),1,0)</f>
        <v>0</v>
      </c>
      <c r="G156">
        <f>IF(AND(LEN('Køretøjer og Mandskab'!T157)&gt;1,LEN('Køretøjer og Mandskab'!T157)&lt;6,ISTEXT('Køretøjer og Mandskab'!T157),ISBLANK('Køretøjer og Mandskab'!V157)=FALSE),1,0)</f>
        <v>0</v>
      </c>
      <c r="H156">
        <f>IF(AND(G156=1,ISBLANK('Køretøjer og Mandskab'!AA157)),1,0)</f>
        <v>0</v>
      </c>
      <c r="I156">
        <f>IFERROR(IF(AND(SEARCH(Betingelser!$F$3,'Køretøjer og Mandskab'!T157)=1,ISBLANK('Køretøjer og Mandskab'!V157)=FALSE),1,0),0)</f>
        <v>0</v>
      </c>
      <c r="J156">
        <f>IF(AND(I156=1,ISBLANK('Køretøjer og Mandskab'!AA157)),1,0)</f>
        <v>0</v>
      </c>
      <c r="K156">
        <f>IFERROR(IF(AND(SEARCH(Betingelser!$J$3,'Køretøjer og Mandskab'!$T157)=1,ISBLANK('Køretøjer og Mandskab'!$V157)=FALSE),1,0),0)</f>
        <v>0</v>
      </c>
      <c r="L156">
        <f>IF(AND(K156=1,ISBLANK('Køretøjer og Mandskab'!$AA157)),1,0)</f>
        <v>0</v>
      </c>
    </row>
    <row r="157" spans="3:12" x14ac:dyDescent="0.3">
      <c r="C157" t="str">
        <f>IFERROR(IF(INDEX(Køretøjsliste,MATCH(0,INDEX(COUNTIF($C$2:C156,Køretøjsliste),),0))=0,"",INDEX(Køretøjsliste,MATCH(0,INDEX(COUNTIF($C$2:C156,Køretøjsliste),),0))),"")</f>
        <v/>
      </c>
      <c r="E157">
        <f>IF(AND(LEN('Køretøjer og Mandskab'!T158)=Betingelser!$D$3,ISNUMBER('Køretøjer og Mandskab'!T158),ISBLANK('Køretøjer og Mandskab'!V158)=FALSE),1,0)</f>
        <v>0</v>
      </c>
      <c r="F157">
        <f>IF(AND(E157=1,ISBLANK('Køretøjer og Mandskab'!AA158)),1,0)</f>
        <v>0</v>
      </c>
      <c r="G157">
        <f>IF(AND(LEN('Køretøjer og Mandskab'!T158)&gt;1,LEN('Køretøjer og Mandskab'!T158)&lt;6,ISTEXT('Køretøjer og Mandskab'!T158),ISBLANK('Køretøjer og Mandskab'!V158)=FALSE),1,0)</f>
        <v>0</v>
      </c>
      <c r="H157">
        <f>IF(AND(G157=1,ISBLANK('Køretøjer og Mandskab'!AA158)),1,0)</f>
        <v>0</v>
      </c>
      <c r="I157">
        <f>IFERROR(IF(AND(SEARCH(Betingelser!$F$3,'Køretøjer og Mandskab'!T158)=1,ISBLANK('Køretøjer og Mandskab'!V158)=FALSE),1,0),0)</f>
        <v>0</v>
      </c>
      <c r="J157">
        <f>IF(AND(I157=1,ISBLANK('Køretøjer og Mandskab'!AA158)),1,0)</f>
        <v>0</v>
      </c>
      <c r="K157">
        <f>IFERROR(IF(AND(SEARCH(Betingelser!$J$3,'Køretøjer og Mandskab'!$T158)=1,ISBLANK('Køretøjer og Mandskab'!$V158)=FALSE),1,0),0)</f>
        <v>0</v>
      </c>
      <c r="L157">
        <f>IF(AND(K157=1,ISBLANK('Køretøjer og Mandskab'!$AA158)),1,0)</f>
        <v>0</v>
      </c>
    </row>
    <row r="158" spans="3:12" x14ac:dyDescent="0.3">
      <c r="C158" t="str">
        <f>IFERROR(IF(INDEX(Køretøjsliste,MATCH(0,INDEX(COUNTIF($C$2:C157,Køretøjsliste),),0))=0,"",INDEX(Køretøjsliste,MATCH(0,INDEX(COUNTIF($C$2:C157,Køretøjsliste),),0))),"")</f>
        <v/>
      </c>
      <c r="E158">
        <f>IF(AND(LEN('Køretøjer og Mandskab'!T159)=Betingelser!$D$3,ISNUMBER('Køretøjer og Mandskab'!T159),ISBLANK('Køretøjer og Mandskab'!V159)=FALSE),1,0)</f>
        <v>0</v>
      </c>
      <c r="F158">
        <f>IF(AND(E158=1,ISBLANK('Køretøjer og Mandskab'!AA159)),1,0)</f>
        <v>0</v>
      </c>
      <c r="G158">
        <f>IF(AND(LEN('Køretøjer og Mandskab'!T159)&gt;1,LEN('Køretøjer og Mandskab'!T159)&lt;6,ISTEXT('Køretøjer og Mandskab'!T159),ISBLANK('Køretøjer og Mandskab'!V159)=FALSE),1,0)</f>
        <v>0</v>
      </c>
      <c r="H158">
        <f>IF(AND(G158=1,ISBLANK('Køretøjer og Mandskab'!AA159)),1,0)</f>
        <v>0</v>
      </c>
      <c r="I158">
        <f>IFERROR(IF(AND(SEARCH(Betingelser!$F$3,'Køretøjer og Mandskab'!T159)=1,ISBLANK('Køretøjer og Mandskab'!V159)=FALSE),1,0),0)</f>
        <v>0</v>
      </c>
      <c r="J158">
        <f>IF(AND(I158=1,ISBLANK('Køretøjer og Mandskab'!AA159)),1,0)</f>
        <v>0</v>
      </c>
      <c r="K158">
        <f>IFERROR(IF(AND(SEARCH(Betingelser!$J$3,'Køretøjer og Mandskab'!$T159)=1,ISBLANK('Køretøjer og Mandskab'!$V159)=FALSE),1,0),0)</f>
        <v>0</v>
      </c>
      <c r="L158">
        <f>IF(AND(K158=1,ISBLANK('Køretøjer og Mandskab'!$AA159)),1,0)</f>
        <v>0</v>
      </c>
    </row>
    <row r="159" spans="3:12" x14ac:dyDescent="0.3">
      <c r="C159" t="str">
        <f>IFERROR(IF(INDEX(Køretøjsliste,MATCH(0,INDEX(COUNTIF($C$2:C158,Køretøjsliste),),0))=0,"",INDEX(Køretøjsliste,MATCH(0,INDEX(COUNTIF($C$2:C158,Køretøjsliste),),0))),"")</f>
        <v/>
      </c>
      <c r="E159">
        <f>IF(AND(LEN('Køretøjer og Mandskab'!T160)=Betingelser!$D$3,ISNUMBER('Køretøjer og Mandskab'!T160),ISBLANK('Køretøjer og Mandskab'!V160)=FALSE),1,0)</f>
        <v>0</v>
      </c>
      <c r="F159">
        <f>IF(AND(E159=1,ISBLANK('Køretøjer og Mandskab'!AA160)),1,0)</f>
        <v>0</v>
      </c>
      <c r="G159">
        <f>IF(AND(LEN('Køretøjer og Mandskab'!T160)&gt;1,LEN('Køretøjer og Mandskab'!T160)&lt;6,ISTEXT('Køretøjer og Mandskab'!T160),ISBLANK('Køretøjer og Mandskab'!V160)=FALSE),1,0)</f>
        <v>0</v>
      </c>
      <c r="H159">
        <f>IF(AND(G159=1,ISBLANK('Køretøjer og Mandskab'!AA160)),1,0)</f>
        <v>0</v>
      </c>
      <c r="I159">
        <f>IFERROR(IF(AND(SEARCH(Betingelser!$F$3,'Køretøjer og Mandskab'!T160)=1,ISBLANK('Køretøjer og Mandskab'!V160)=FALSE),1,0),0)</f>
        <v>0</v>
      </c>
      <c r="J159">
        <f>IF(AND(I159=1,ISBLANK('Køretøjer og Mandskab'!AA160)),1,0)</f>
        <v>0</v>
      </c>
      <c r="K159">
        <f>IFERROR(IF(AND(SEARCH(Betingelser!$J$3,'Køretøjer og Mandskab'!$T160)=1,ISBLANK('Køretøjer og Mandskab'!$V160)=FALSE),1,0),0)</f>
        <v>0</v>
      </c>
      <c r="L159">
        <f>IF(AND(K159=1,ISBLANK('Køretøjer og Mandskab'!$AA160)),1,0)</f>
        <v>0</v>
      </c>
    </row>
    <row r="160" spans="3:12" x14ac:dyDescent="0.3">
      <c r="C160" t="str">
        <f>IFERROR(IF(INDEX(Køretøjsliste,MATCH(0,INDEX(COUNTIF($C$2:C159,Køretøjsliste),),0))=0,"",INDEX(Køretøjsliste,MATCH(0,INDEX(COUNTIF($C$2:C159,Køretøjsliste),),0))),"")</f>
        <v/>
      </c>
      <c r="E160">
        <f>IF(AND(LEN('Køretøjer og Mandskab'!T161)=Betingelser!$D$3,ISNUMBER('Køretøjer og Mandskab'!T161),ISBLANK('Køretøjer og Mandskab'!V161)=FALSE),1,0)</f>
        <v>0</v>
      </c>
      <c r="F160">
        <f>IF(AND(E160=1,ISBLANK('Køretøjer og Mandskab'!AA161)),1,0)</f>
        <v>0</v>
      </c>
      <c r="G160">
        <f>IF(AND(LEN('Køretøjer og Mandskab'!T161)&gt;1,LEN('Køretøjer og Mandskab'!T161)&lt;6,ISTEXT('Køretøjer og Mandskab'!T161),ISBLANK('Køretøjer og Mandskab'!V161)=FALSE),1,0)</f>
        <v>0</v>
      </c>
      <c r="H160">
        <f>IF(AND(G160=1,ISBLANK('Køretøjer og Mandskab'!AA161)),1,0)</f>
        <v>0</v>
      </c>
      <c r="I160">
        <f>IFERROR(IF(AND(SEARCH(Betingelser!$F$3,'Køretøjer og Mandskab'!T161)=1,ISBLANK('Køretøjer og Mandskab'!V161)=FALSE),1,0),0)</f>
        <v>0</v>
      </c>
      <c r="J160">
        <f>IF(AND(I160=1,ISBLANK('Køretøjer og Mandskab'!AA161)),1,0)</f>
        <v>0</v>
      </c>
      <c r="K160">
        <f>IFERROR(IF(AND(SEARCH(Betingelser!$J$3,'Køretøjer og Mandskab'!$T161)=1,ISBLANK('Køretøjer og Mandskab'!$V161)=FALSE),1,0),0)</f>
        <v>0</v>
      </c>
      <c r="L160">
        <f>IF(AND(K160=1,ISBLANK('Køretøjer og Mandskab'!$AA161)),1,0)</f>
        <v>0</v>
      </c>
    </row>
    <row r="161" spans="3:12" x14ac:dyDescent="0.3">
      <c r="C161" t="str">
        <f>IFERROR(IF(INDEX(Køretøjsliste,MATCH(0,INDEX(COUNTIF($C$2:C160,Køretøjsliste),),0))=0,"",INDEX(Køretøjsliste,MATCH(0,INDEX(COUNTIF($C$2:C160,Køretøjsliste),),0))),"")</f>
        <v/>
      </c>
      <c r="E161">
        <f>IF(AND(LEN('Køretøjer og Mandskab'!T162)=Betingelser!$D$3,ISNUMBER('Køretøjer og Mandskab'!T162),ISBLANK('Køretøjer og Mandskab'!V162)=FALSE),1,0)</f>
        <v>0</v>
      </c>
      <c r="F161">
        <f>IF(AND(E161=1,ISBLANK('Køretøjer og Mandskab'!AA162)),1,0)</f>
        <v>0</v>
      </c>
      <c r="G161">
        <f>IF(AND(LEN('Køretøjer og Mandskab'!T162)&gt;1,LEN('Køretøjer og Mandskab'!T162)&lt;6,ISTEXT('Køretøjer og Mandskab'!T162),ISBLANK('Køretøjer og Mandskab'!V162)=FALSE),1,0)</f>
        <v>0</v>
      </c>
      <c r="H161">
        <f>IF(AND(G161=1,ISBLANK('Køretøjer og Mandskab'!AA162)),1,0)</f>
        <v>0</v>
      </c>
      <c r="I161">
        <f>IFERROR(IF(AND(SEARCH(Betingelser!$F$3,'Køretøjer og Mandskab'!T162)=1,ISBLANK('Køretøjer og Mandskab'!V162)=FALSE),1,0),0)</f>
        <v>0</v>
      </c>
      <c r="J161">
        <f>IF(AND(I161=1,ISBLANK('Køretøjer og Mandskab'!AA162)),1,0)</f>
        <v>0</v>
      </c>
      <c r="K161">
        <f>IFERROR(IF(AND(SEARCH(Betingelser!$J$3,'Køretøjer og Mandskab'!$T162)=1,ISBLANK('Køretøjer og Mandskab'!$V162)=FALSE),1,0),0)</f>
        <v>0</v>
      </c>
      <c r="L161">
        <f>IF(AND(K161=1,ISBLANK('Køretøjer og Mandskab'!$AA162)),1,0)</f>
        <v>0</v>
      </c>
    </row>
    <row r="162" spans="3:12" x14ac:dyDescent="0.3">
      <c r="C162" t="str">
        <f>IFERROR(IF(INDEX(Køretøjsliste,MATCH(0,INDEX(COUNTIF($C$2:C161,Køretøjsliste),),0))=0,"",INDEX(Køretøjsliste,MATCH(0,INDEX(COUNTIF($C$2:C161,Køretøjsliste),),0))),"")</f>
        <v/>
      </c>
      <c r="E162">
        <f>IF(AND(LEN('Køretøjer og Mandskab'!T163)=Betingelser!$D$3,ISNUMBER('Køretøjer og Mandskab'!T163),ISBLANK('Køretøjer og Mandskab'!V163)=FALSE),1,0)</f>
        <v>0</v>
      </c>
      <c r="F162">
        <f>IF(AND(E162=1,ISBLANK('Køretøjer og Mandskab'!AA163)),1,0)</f>
        <v>0</v>
      </c>
      <c r="G162">
        <f>IF(AND(LEN('Køretøjer og Mandskab'!T163)&gt;1,LEN('Køretøjer og Mandskab'!T163)&lt;6,ISTEXT('Køretøjer og Mandskab'!T163),ISBLANK('Køretøjer og Mandskab'!V163)=FALSE),1,0)</f>
        <v>0</v>
      </c>
      <c r="H162">
        <f>IF(AND(G162=1,ISBLANK('Køretøjer og Mandskab'!AA163)),1,0)</f>
        <v>0</v>
      </c>
      <c r="I162">
        <f>IFERROR(IF(AND(SEARCH(Betingelser!$F$3,'Køretøjer og Mandskab'!T163)=1,ISBLANK('Køretøjer og Mandskab'!V163)=FALSE),1,0),0)</f>
        <v>0</v>
      </c>
      <c r="J162">
        <f>IF(AND(I162=1,ISBLANK('Køretøjer og Mandskab'!AA163)),1,0)</f>
        <v>0</v>
      </c>
      <c r="K162">
        <f>IFERROR(IF(AND(SEARCH(Betingelser!$J$3,'Køretøjer og Mandskab'!$T163)=1,ISBLANK('Køretøjer og Mandskab'!$V163)=FALSE),1,0),0)</f>
        <v>0</v>
      </c>
      <c r="L162">
        <f>IF(AND(K162=1,ISBLANK('Køretøjer og Mandskab'!$AA163)),1,0)</f>
        <v>0</v>
      </c>
    </row>
    <row r="163" spans="3:12" x14ac:dyDescent="0.3">
      <c r="C163" t="str">
        <f>IFERROR(IF(INDEX(Køretøjsliste,MATCH(0,INDEX(COUNTIF($C$2:C162,Køretøjsliste),),0))=0,"",INDEX(Køretøjsliste,MATCH(0,INDEX(COUNTIF($C$2:C162,Køretøjsliste),),0))),"")</f>
        <v/>
      </c>
      <c r="E163">
        <f>IF(AND(LEN('Køretøjer og Mandskab'!T164)=Betingelser!$D$3,ISNUMBER('Køretøjer og Mandskab'!T164),ISBLANK('Køretøjer og Mandskab'!V164)=FALSE),1,0)</f>
        <v>0</v>
      </c>
      <c r="F163">
        <f>IF(AND(E163=1,ISBLANK('Køretøjer og Mandskab'!AA164)),1,0)</f>
        <v>0</v>
      </c>
      <c r="G163">
        <f>IF(AND(LEN('Køretøjer og Mandskab'!T164)&gt;1,LEN('Køretøjer og Mandskab'!T164)&lt;6,ISTEXT('Køretøjer og Mandskab'!T164),ISBLANK('Køretøjer og Mandskab'!V164)=FALSE),1,0)</f>
        <v>0</v>
      </c>
      <c r="H163">
        <f>IF(AND(G163=1,ISBLANK('Køretøjer og Mandskab'!AA164)),1,0)</f>
        <v>0</v>
      </c>
      <c r="I163">
        <f>IFERROR(IF(AND(SEARCH(Betingelser!$F$3,'Køretøjer og Mandskab'!T164)=1,ISBLANK('Køretøjer og Mandskab'!V164)=FALSE),1,0),0)</f>
        <v>0</v>
      </c>
      <c r="J163">
        <f>IF(AND(I163=1,ISBLANK('Køretøjer og Mandskab'!AA164)),1,0)</f>
        <v>0</v>
      </c>
      <c r="K163">
        <f>IFERROR(IF(AND(SEARCH(Betingelser!$J$3,'Køretøjer og Mandskab'!$T164)=1,ISBLANK('Køretøjer og Mandskab'!$V164)=FALSE),1,0),0)</f>
        <v>0</v>
      </c>
      <c r="L163">
        <f>IF(AND(K163=1,ISBLANK('Køretøjer og Mandskab'!$AA164)),1,0)</f>
        <v>0</v>
      </c>
    </row>
    <row r="164" spans="3:12" x14ac:dyDescent="0.3">
      <c r="C164" t="str">
        <f>IFERROR(IF(INDEX(Køretøjsliste,MATCH(0,INDEX(COUNTIF($C$2:C163,Køretøjsliste),),0))=0,"",INDEX(Køretøjsliste,MATCH(0,INDEX(COUNTIF($C$2:C163,Køretøjsliste),),0))),"")</f>
        <v/>
      </c>
      <c r="E164">
        <f>IF(AND(LEN('Køretøjer og Mandskab'!T165)=Betingelser!$D$3,ISNUMBER('Køretøjer og Mandskab'!T165),ISBLANK('Køretøjer og Mandskab'!V165)=FALSE),1,0)</f>
        <v>0</v>
      </c>
      <c r="F164">
        <f>IF(AND(E164=1,ISBLANK('Køretøjer og Mandskab'!AA165)),1,0)</f>
        <v>0</v>
      </c>
      <c r="G164">
        <f>IF(AND(LEN('Køretøjer og Mandskab'!T165)&gt;1,LEN('Køretøjer og Mandskab'!T165)&lt;6,ISTEXT('Køretøjer og Mandskab'!T165),ISBLANK('Køretøjer og Mandskab'!V165)=FALSE),1,0)</f>
        <v>0</v>
      </c>
      <c r="H164">
        <f>IF(AND(G164=1,ISBLANK('Køretøjer og Mandskab'!AA165)),1,0)</f>
        <v>0</v>
      </c>
      <c r="I164">
        <f>IFERROR(IF(AND(SEARCH(Betingelser!$F$3,'Køretøjer og Mandskab'!T165)=1,ISBLANK('Køretøjer og Mandskab'!V165)=FALSE),1,0),0)</f>
        <v>0</v>
      </c>
      <c r="J164">
        <f>IF(AND(I164=1,ISBLANK('Køretøjer og Mandskab'!AA165)),1,0)</f>
        <v>0</v>
      </c>
      <c r="K164">
        <f>IFERROR(IF(AND(SEARCH(Betingelser!$J$3,'Køretøjer og Mandskab'!$T165)=1,ISBLANK('Køretøjer og Mandskab'!$V165)=FALSE),1,0),0)</f>
        <v>0</v>
      </c>
      <c r="L164">
        <f>IF(AND(K164=1,ISBLANK('Køretøjer og Mandskab'!$AA165)),1,0)</f>
        <v>0</v>
      </c>
    </row>
    <row r="165" spans="3:12" x14ac:dyDescent="0.3">
      <c r="C165" t="str">
        <f>IFERROR(IF(INDEX(Køretøjsliste,MATCH(0,INDEX(COUNTIF($C$2:C164,Køretøjsliste),),0))=0,"",INDEX(Køretøjsliste,MATCH(0,INDEX(COUNTIF($C$2:C164,Køretøjsliste),),0))),"")</f>
        <v/>
      </c>
      <c r="E165">
        <f>IF(AND(LEN('Køretøjer og Mandskab'!T166)=Betingelser!$D$3,ISNUMBER('Køretøjer og Mandskab'!T166),ISBLANK('Køretøjer og Mandskab'!V166)=FALSE),1,0)</f>
        <v>0</v>
      </c>
      <c r="F165">
        <f>IF(AND(E165=1,ISBLANK('Køretøjer og Mandskab'!AA166)),1,0)</f>
        <v>0</v>
      </c>
      <c r="G165">
        <f>IF(AND(LEN('Køretøjer og Mandskab'!T166)&gt;1,LEN('Køretøjer og Mandskab'!T166)&lt;6,ISTEXT('Køretøjer og Mandskab'!T166),ISBLANK('Køretøjer og Mandskab'!V166)=FALSE),1,0)</f>
        <v>0</v>
      </c>
      <c r="H165">
        <f>IF(AND(G165=1,ISBLANK('Køretøjer og Mandskab'!AA166)),1,0)</f>
        <v>0</v>
      </c>
      <c r="I165">
        <f>IFERROR(IF(AND(SEARCH(Betingelser!$F$3,'Køretøjer og Mandskab'!T166)=1,ISBLANK('Køretøjer og Mandskab'!V166)=FALSE),1,0),0)</f>
        <v>0</v>
      </c>
      <c r="J165">
        <f>IF(AND(I165=1,ISBLANK('Køretøjer og Mandskab'!AA166)),1,0)</f>
        <v>0</v>
      </c>
      <c r="K165">
        <f>IFERROR(IF(AND(SEARCH(Betingelser!$J$3,'Køretøjer og Mandskab'!$T166)=1,ISBLANK('Køretøjer og Mandskab'!$V166)=FALSE),1,0),0)</f>
        <v>0</v>
      </c>
      <c r="L165">
        <f>IF(AND(K165=1,ISBLANK('Køretøjer og Mandskab'!$AA166)),1,0)</f>
        <v>0</v>
      </c>
    </row>
    <row r="166" spans="3:12" x14ac:dyDescent="0.3">
      <c r="C166" t="str">
        <f>IFERROR(IF(INDEX(Køretøjsliste,MATCH(0,INDEX(COUNTIF($C$2:C165,Køretøjsliste),),0))=0,"",INDEX(Køretøjsliste,MATCH(0,INDEX(COUNTIF($C$2:C165,Køretøjsliste),),0))),"")</f>
        <v/>
      </c>
      <c r="E166">
        <f>IF(AND(LEN('Køretøjer og Mandskab'!T167)=Betingelser!$D$3,ISNUMBER('Køretøjer og Mandskab'!T167),ISBLANK('Køretøjer og Mandskab'!V167)=FALSE),1,0)</f>
        <v>0</v>
      </c>
      <c r="F166">
        <f>IF(AND(E166=1,ISBLANK('Køretøjer og Mandskab'!AA167)),1,0)</f>
        <v>0</v>
      </c>
      <c r="G166">
        <f>IF(AND(LEN('Køretøjer og Mandskab'!T167)&gt;1,LEN('Køretøjer og Mandskab'!T167)&lt;6,ISTEXT('Køretøjer og Mandskab'!T167),ISBLANK('Køretøjer og Mandskab'!V167)=FALSE),1,0)</f>
        <v>0</v>
      </c>
      <c r="H166">
        <f>IF(AND(G166=1,ISBLANK('Køretøjer og Mandskab'!AA167)),1,0)</f>
        <v>0</v>
      </c>
      <c r="I166">
        <f>IFERROR(IF(AND(SEARCH(Betingelser!$F$3,'Køretøjer og Mandskab'!T167)=1,ISBLANK('Køretøjer og Mandskab'!V167)=FALSE),1,0),0)</f>
        <v>0</v>
      </c>
      <c r="J166">
        <f>IF(AND(I166=1,ISBLANK('Køretøjer og Mandskab'!AA167)),1,0)</f>
        <v>0</v>
      </c>
      <c r="K166">
        <f>IFERROR(IF(AND(SEARCH(Betingelser!$J$3,'Køretøjer og Mandskab'!$T167)=1,ISBLANK('Køretøjer og Mandskab'!$V167)=FALSE),1,0),0)</f>
        <v>0</v>
      </c>
      <c r="L166">
        <f>IF(AND(K166=1,ISBLANK('Køretøjer og Mandskab'!$AA167)),1,0)</f>
        <v>0</v>
      </c>
    </row>
    <row r="167" spans="3:12" x14ac:dyDescent="0.3">
      <c r="C167" t="str">
        <f>IFERROR(IF(INDEX(Køretøjsliste,MATCH(0,INDEX(COUNTIF($C$2:C166,Køretøjsliste),),0))=0,"",INDEX(Køretøjsliste,MATCH(0,INDEX(COUNTIF($C$2:C166,Køretøjsliste),),0))),"")</f>
        <v/>
      </c>
      <c r="E167">
        <f>IF(AND(LEN('Køretøjer og Mandskab'!T168)=Betingelser!$D$3,ISNUMBER('Køretøjer og Mandskab'!T168),ISBLANK('Køretøjer og Mandskab'!V168)=FALSE),1,0)</f>
        <v>0</v>
      </c>
      <c r="F167">
        <f>IF(AND(E167=1,ISBLANK('Køretøjer og Mandskab'!AA168)),1,0)</f>
        <v>0</v>
      </c>
      <c r="G167">
        <f>IF(AND(LEN('Køretøjer og Mandskab'!T168)&gt;1,LEN('Køretøjer og Mandskab'!T168)&lt;6,ISTEXT('Køretøjer og Mandskab'!T168),ISBLANK('Køretøjer og Mandskab'!V168)=FALSE),1,0)</f>
        <v>0</v>
      </c>
      <c r="H167">
        <f>IF(AND(G167=1,ISBLANK('Køretøjer og Mandskab'!AA168)),1,0)</f>
        <v>0</v>
      </c>
      <c r="I167">
        <f>IFERROR(IF(AND(SEARCH(Betingelser!$F$3,'Køretøjer og Mandskab'!T168)=1,ISBLANK('Køretøjer og Mandskab'!V168)=FALSE),1,0),0)</f>
        <v>0</v>
      </c>
      <c r="J167">
        <f>IF(AND(I167=1,ISBLANK('Køretøjer og Mandskab'!AA168)),1,0)</f>
        <v>0</v>
      </c>
      <c r="K167">
        <f>IFERROR(IF(AND(SEARCH(Betingelser!$J$3,'Køretøjer og Mandskab'!$T168)=1,ISBLANK('Køretøjer og Mandskab'!$V168)=FALSE),1,0),0)</f>
        <v>0</v>
      </c>
      <c r="L167">
        <f>IF(AND(K167=1,ISBLANK('Køretøjer og Mandskab'!$AA168)),1,0)</f>
        <v>0</v>
      </c>
    </row>
    <row r="168" spans="3:12" x14ac:dyDescent="0.3">
      <c r="C168" t="str">
        <f>IFERROR(IF(INDEX(Køretøjsliste,MATCH(0,INDEX(COUNTIF($C$2:C167,Køretøjsliste),),0))=0,"",INDEX(Køretøjsliste,MATCH(0,INDEX(COUNTIF($C$2:C167,Køretøjsliste),),0))),"")</f>
        <v/>
      </c>
      <c r="E168">
        <f>IF(AND(LEN('Køretøjer og Mandskab'!T169)=Betingelser!$D$3,ISNUMBER('Køretøjer og Mandskab'!T169),ISBLANK('Køretøjer og Mandskab'!V169)=FALSE),1,0)</f>
        <v>0</v>
      </c>
      <c r="F168">
        <f>IF(AND(E168=1,ISBLANK('Køretøjer og Mandskab'!AA169)),1,0)</f>
        <v>0</v>
      </c>
      <c r="G168">
        <f>IF(AND(LEN('Køretøjer og Mandskab'!T169)&gt;1,LEN('Køretøjer og Mandskab'!T169)&lt;6,ISTEXT('Køretøjer og Mandskab'!T169),ISBLANK('Køretøjer og Mandskab'!V169)=FALSE),1,0)</f>
        <v>0</v>
      </c>
      <c r="H168">
        <f>IF(AND(G168=1,ISBLANK('Køretøjer og Mandskab'!AA169)),1,0)</f>
        <v>0</v>
      </c>
      <c r="I168">
        <f>IFERROR(IF(AND(SEARCH(Betingelser!$F$3,'Køretøjer og Mandskab'!T169)=1,ISBLANK('Køretøjer og Mandskab'!V169)=FALSE),1,0),0)</f>
        <v>0</v>
      </c>
      <c r="J168">
        <f>IF(AND(I168=1,ISBLANK('Køretøjer og Mandskab'!AA169)),1,0)</f>
        <v>0</v>
      </c>
      <c r="K168">
        <f>IFERROR(IF(AND(SEARCH(Betingelser!$J$3,'Køretøjer og Mandskab'!$T169)=1,ISBLANK('Køretøjer og Mandskab'!$V169)=FALSE),1,0),0)</f>
        <v>0</v>
      </c>
      <c r="L168">
        <f>IF(AND(K168=1,ISBLANK('Køretøjer og Mandskab'!$AA169)),1,0)</f>
        <v>0</v>
      </c>
    </row>
    <row r="169" spans="3:12" x14ac:dyDescent="0.3">
      <c r="C169" t="str">
        <f>IFERROR(IF(INDEX(Køretøjsliste,MATCH(0,INDEX(COUNTIF($C$2:C168,Køretøjsliste),),0))=0,"",INDEX(Køretøjsliste,MATCH(0,INDEX(COUNTIF($C$2:C168,Køretøjsliste),),0))),"")</f>
        <v/>
      </c>
      <c r="E169">
        <f>IF(AND(LEN('Køretøjer og Mandskab'!T170)=Betingelser!$D$3,ISNUMBER('Køretøjer og Mandskab'!T170),ISBLANK('Køretøjer og Mandskab'!V170)=FALSE),1,0)</f>
        <v>0</v>
      </c>
      <c r="F169">
        <f>IF(AND(E169=1,ISBLANK('Køretøjer og Mandskab'!AA170)),1,0)</f>
        <v>0</v>
      </c>
      <c r="G169">
        <f>IF(AND(LEN('Køretøjer og Mandskab'!T170)&gt;1,LEN('Køretøjer og Mandskab'!T170)&lt;6,ISTEXT('Køretøjer og Mandskab'!T170),ISBLANK('Køretøjer og Mandskab'!V170)=FALSE),1,0)</f>
        <v>0</v>
      </c>
      <c r="H169">
        <f>IF(AND(G169=1,ISBLANK('Køretøjer og Mandskab'!AA170)),1,0)</f>
        <v>0</v>
      </c>
      <c r="I169">
        <f>IFERROR(IF(AND(SEARCH(Betingelser!$F$3,'Køretøjer og Mandskab'!T170)=1,ISBLANK('Køretøjer og Mandskab'!V170)=FALSE),1,0),0)</f>
        <v>0</v>
      </c>
      <c r="J169">
        <f>IF(AND(I169=1,ISBLANK('Køretøjer og Mandskab'!AA170)),1,0)</f>
        <v>0</v>
      </c>
      <c r="K169">
        <f>IFERROR(IF(AND(SEARCH(Betingelser!$J$3,'Køretøjer og Mandskab'!$T170)=1,ISBLANK('Køretøjer og Mandskab'!$V170)=FALSE),1,0),0)</f>
        <v>0</v>
      </c>
      <c r="L169">
        <f>IF(AND(K169=1,ISBLANK('Køretøjer og Mandskab'!$AA170)),1,0)</f>
        <v>0</v>
      </c>
    </row>
    <row r="170" spans="3:12" x14ac:dyDescent="0.3">
      <c r="C170" t="str">
        <f>IFERROR(IF(INDEX(Køretøjsliste,MATCH(0,INDEX(COUNTIF($C$2:C169,Køretøjsliste),),0))=0,"",INDEX(Køretøjsliste,MATCH(0,INDEX(COUNTIF($C$2:C169,Køretøjsliste),),0))),"")</f>
        <v/>
      </c>
      <c r="E170">
        <f>IF(AND(LEN('Køretøjer og Mandskab'!T171)=Betingelser!$D$3,ISNUMBER('Køretøjer og Mandskab'!T171),ISBLANK('Køretøjer og Mandskab'!V171)=FALSE),1,0)</f>
        <v>0</v>
      </c>
      <c r="F170">
        <f>IF(AND(E170=1,ISBLANK('Køretøjer og Mandskab'!AA171)),1,0)</f>
        <v>0</v>
      </c>
      <c r="G170">
        <f>IF(AND(LEN('Køretøjer og Mandskab'!T171)&gt;1,LEN('Køretøjer og Mandskab'!T171)&lt;6,ISTEXT('Køretøjer og Mandskab'!T171),ISBLANK('Køretøjer og Mandskab'!V171)=FALSE),1,0)</f>
        <v>0</v>
      </c>
      <c r="H170">
        <f>IF(AND(G170=1,ISBLANK('Køretøjer og Mandskab'!AA171)),1,0)</f>
        <v>0</v>
      </c>
      <c r="I170">
        <f>IFERROR(IF(AND(SEARCH(Betingelser!$F$3,'Køretøjer og Mandskab'!T171)=1,ISBLANK('Køretøjer og Mandskab'!V171)=FALSE),1,0),0)</f>
        <v>0</v>
      </c>
      <c r="J170">
        <f>IF(AND(I170=1,ISBLANK('Køretøjer og Mandskab'!AA171)),1,0)</f>
        <v>0</v>
      </c>
      <c r="K170">
        <f>IFERROR(IF(AND(SEARCH(Betingelser!$J$3,'Køretøjer og Mandskab'!$T171)=1,ISBLANK('Køretøjer og Mandskab'!$V171)=FALSE),1,0),0)</f>
        <v>0</v>
      </c>
      <c r="L170">
        <f>IF(AND(K170=1,ISBLANK('Køretøjer og Mandskab'!$AA171)),1,0)</f>
        <v>0</v>
      </c>
    </row>
    <row r="171" spans="3:12" x14ac:dyDescent="0.3">
      <c r="C171" t="str">
        <f>IFERROR(IF(INDEX(Køretøjsliste,MATCH(0,INDEX(COUNTIF($C$2:C170,Køretøjsliste),),0))=0,"",INDEX(Køretøjsliste,MATCH(0,INDEX(COUNTIF($C$2:C170,Køretøjsliste),),0))),"")</f>
        <v/>
      </c>
      <c r="E171">
        <f>IF(AND(LEN('Køretøjer og Mandskab'!T172)=Betingelser!$D$3,ISNUMBER('Køretøjer og Mandskab'!T172),ISBLANK('Køretøjer og Mandskab'!V172)=FALSE),1,0)</f>
        <v>0</v>
      </c>
      <c r="F171">
        <f>IF(AND(E171=1,ISBLANK('Køretøjer og Mandskab'!AA172)),1,0)</f>
        <v>0</v>
      </c>
      <c r="G171">
        <f>IF(AND(LEN('Køretøjer og Mandskab'!T172)&gt;1,LEN('Køretøjer og Mandskab'!T172)&lt;6,ISTEXT('Køretøjer og Mandskab'!T172),ISBLANK('Køretøjer og Mandskab'!V172)=FALSE),1,0)</f>
        <v>0</v>
      </c>
      <c r="H171">
        <f>IF(AND(G171=1,ISBLANK('Køretøjer og Mandskab'!AA172)),1,0)</f>
        <v>0</v>
      </c>
      <c r="I171">
        <f>IFERROR(IF(AND(SEARCH(Betingelser!$F$3,'Køretøjer og Mandskab'!T172)=1,ISBLANK('Køretøjer og Mandskab'!V172)=FALSE),1,0),0)</f>
        <v>0</v>
      </c>
      <c r="J171">
        <f>IF(AND(I171=1,ISBLANK('Køretøjer og Mandskab'!AA172)),1,0)</f>
        <v>0</v>
      </c>
      <c r="K171">
        <f>IFERROR(IF(AND(SEARCH(Betingelser!$J$3,'Køretøjer og Mandskab'!$T172)=1,ISBLANK('Køretøjer og Mandskab'!$V172)=FALSE),1,0),0)</f>
        <v>0</v>
      </c>
      <c r="L171">
        <f>IF(AND(K171=1,ISBLANK('Køretøjer og Mandskab'!$AA172)),1,0)</f>
        <v>0</v>
      </c>
    </row>
    <row r="172" spans="3:12" x14ac:dyDescent="0.3">
      <c r="C172" t="str">
        <f>IFERROR(IF(INDEX(Køretøjsliste,MATCH(0,INDEX(COUNTIF($C$2:C171,Køretøjsliste),),0))=0,"",INDEX(Køretøjsliste,MATCH(0,INDEX(COUNTIF($C$2:C171,Køretøjsliste),),0))),"")</f>
        <v/>
      </c>
      <c r="E172">
        <f>IF(AND(LEN('Køretøjer og Mandskab'!T173)=Betingelser!$D$3,ISNUMBER('Køretøjer og Mandskab'!T173),ISBLANK('Køretøjer og Mandskab'!V173)=FALSE),1,0)</f>
        <v>0</v>
      </c>
      <c r="F172">
        <f>IF(AND(E172=1,ISBLANK('Køretøjer og Mandskab'!AA173)),1,0)</f>
        <v>0</v>
      </c>
      <c r="G172">
        <f>IF(AND(LEN('Køretøjer og Mandskab'!T173)&gt;1,LEN('Køretøjer og Mandskab'!T173)&lt;6,ISTEXT('Køretøjer og Mandskab'!T173),ISBLANK('Køretøjer og Mandskab'!V173)=FALSE),1,0)</f>
        <v>0</v>
      </c>
      <c r="H172">
        <f>IF(AND(G172=1,ISBLANK('Køretøjer og Mandskab'!AA173)),1,0)</f>
        <v>0</v>
      </c>
      <c r="I172">
        <f>IFERROR(IF(AND(SEARCH(Betingelser!$F$3,'Køretøjer og Mandskab'!T173)=1,ISBLANK('Køretøjer og Mandskab'!V173)=FALSE),1,0),0)</f>
        <v>0</v>
      </c>
      <c r="J172">
        <f>IF(AND(I172=1,ISBLANK('Køretøjer og Mandskab'!AA173)),1,0)</f>
        <v>0</v>
      </c>
      <c r="K172">
        <f>IFERROR(IF(AND(SEARCH(Betingelser!$J$3,'Køretøjer og Mandskab'!$T173)=1,ISBLANK('Køretøjer og Mandskab'!$V173)=FALSE),1,0),0)</f>
        <v>0</v>
      </c>
      <c r="L172">
        <f>IF(AND(K172=1,ISBLANK('Køretøjer og Mandskab'!$AA173)),1,0)</f>
        <v>0</v>
      </c>
    </row>
    <row r="173" spans="3:12" x14ac:dyDescent="0.3">
      <c r="C173" t="str">
        <f>IFERROR(IF(INDEX(Køretøjsliste,MATCH(0,INDEX(COUNTIF($C$2:C172,Køretøjsliste),),0))=0,"",INDEX(Køretøjsliste,MATCH(0,INDEX(COUNTIF($C$2:C172,Køretøjsliste),),0))),"")</f>
        <v/>
      </c>
      <c r="E173">
        <f>IF(AND(LEN('Køretøjer og Mandskab'!T174)=Betingelser!$D$3,ISNUMBER('Køretøjer og Mandskab'!T174),ISBLANK('Køretøjer og Mandskab'!V174)=FALSE),1,0)</f>
        <v>0</v>
      </c>
      <c r="F173">
        <f>IF(AND(E173=1,ISBLANK('Køretøjer og Mandskab'!AA174)),1,0)</f>
        <v>0</v>
      </c>
      <c r="G173">
        <f>IF(AND(LEN('Køretøjer og Mandskab'!T174)&gt;1,LEN('Køretøjer og Mandskab'!T174)&lt;6,ISTEXT('Køretøjer og Mandskab'!T174),ISBLANK('Køretøjer og Mandskab'!V174)=FALSE),1,0)</f>
        <v>0</v>
      </c>
      <c r="H173">
        <f>IF(AND(G173=1,ISBLANK('Køretøjer og Mandskab'!AA174)),1,0)</f>
        <v>0</v>
      </c>
      <c r="I173">
        <f>IFERROR(IF(AND(SEARCH(Betingelser!$F$3,'Køretøjer og Mandskab'!T174)=1,ISBLANK('Køretøjer og Mandskab'!V174)=FALSE),1,0),0)</f>
        <v>0</v>
      </c>
      <c r="J173">
        <f>IF(AND(I173=1,ISBLANK('Køretøjer og Mandskab'!AA174)),1,0)</f>
        <v>0</v>
      </c>
      <c r="K173">
        <f>IFERROR(IF(AND(SEARCH(Betingelser!$J$3,'Køretøjer og Mandskab'!$T174)=1,ISBLANK('Køretøjer og Mandskab'!$V174)=FALSE),1,0),0)</f>
        <v>0</v>
      </c>
      <c r="L173">
        <f>IF(AND(K173=1,ISBLANK('Køretøjer og Mandskab'!$AA174)),1,0)</f>
        <v>0</v>
      </c>
    </row>
    <row r="174" spans="3:12" x14ac:dyDescent="0.3">
      <c r="C174" t="str">
        <f>IFERROR(IF(INDEX(Køretøjsliste,MATCH(0,INDEX(COUNTIF($C$2:C173,Køretøjsliste),),0))=0,"",INDEX(Køretøjsliste,MATCH(0,INDEX(COUNTIF($C$2:C173,Køretøjsliste),),0))),"")</f>
        <v/>
      </c>
      <c r="E174">
        <f>IF(AND(LEN('Køretøjer og Mandskab'!T175)=Betingelser!$D$3,ISNUMBER('Køretøjer og Mandskab'!T175),ISBLANK('Køretøjer og Mandskab'!V175)=FALSE),1,0)</f>
        <v>0</v>
      </c>
      <c r="F174">
        <f>IF(AND(E174=1,ISBLANK('Køretøjer og Mandskab'!AA175)),1,0)</f>
        <v>0</v>
      </c>
      <c r="G174">
        <f>IF(AND(LEN('Køretøjer og Mandskab'!T175)&gt;1,LEN('Køretøjer og Mandskab'!T175)&lt;6,ISTEXT('Køretøjer og Mandskab'!T175),ISBLANK('Køretøjer og Mandskab'!V175)=FALSE),1,0)</f>
        <v>0</v>
      </c>
      <c r="H174">
        <f>IF(AND(G174=1,ISBLANK('Køretøjer og Mandskab'!AA175)),1,0)</f>
        <v>0</v>
      </c>
      <c r="I174">
        <f>IFERROR(IF(AND(SEARCH(Betingelser!$F$3,'Køretøjer og Mandskab'!T175)=1,ISBLANK('Køretøjer og Mandskab'!V175)=FALSE),1,0),0)</f>
        <v>0</v>
      </c>
      <c r="J174">
        <f>IF(AND(I174=1,ISBLANK('Køretøjer og Mandskab'!AA175)),1,0)</f>
        <v>0</v>
      </c>
      <c r="K174">
        <f>IFERROR(IF(AND(SEARCH(Betingelser!$J$3,'Køretøjer og Mandskab'!$T175)=1,ISBLANK('Køretøjer og Mandskab'!$V175)=FALSE),1,0),0)</f>
        <v>0</v>
      </c>
      <c r="L174">
        <f>IF(AND(K174=1,ISBLANK('Køretøjer og Mandskab'!$AA175)),1,0)</f>
        <v>0</v>
      </c>
    </row>
    <row r="175" spans="3:12" x14ac:dyDescent="0.3">
      <c r="C175" t="str">
        <f>IFERROR(IF(INDEX(Køretøjsliste,MATCH(0,INDEX(COUNTIF($C$2:C174,Køretøjsliste),),0))=0,"",INDEX(Køretøjsliste,MATCH(0,INDEX(COUNTIF($C$2:C174,Køretøjsliste),),0))),"")</f>
        <v/>
      </c>
      <c r="E175">
        <f>IF(AND(LEN('Køretøjer og Mandskab'!T176)=Betingelser!$D$3,ISNUMBER('Køretøjer og Mandskab'!T176),ISBLANK('Køretøjer og Mandskab'!V176)=FALSE),1,0)</f>
        <v>0</v>
      </c>
      <c r="F175">
        <f>IF(AND(E175=1,ISBLANK('Køretøjer og Mandskab'!AA176)),1,0)</f>
        <v>0</v>
      </c>
      <c r="G175">
        <f>IF(AND(LEN('Køretøjer og Mandskab'!T176)&gt;1,LEN('Køretøjer og Mandskab'!T176)&lt;6,ISTEXT('Køretøjer og Mandskab'!T176),ISBLANK('Køretøjer og Mandskab'!V176)=FALSE),1,0)</f>
        <v>0</v>
      </c>
      <c r="H175">
        <f>IF(AND(G175=1,ISBLANK('Køretøjer og Mandskab'!AA176)),1,0)</f>
        <v>0</v>
      </c>
      <c r="I175">
        <f>IFERROR(IF(AND(SEARCH(Betingelser!$F$3,'Køretøjer og Mandskab'!T176)=1,ISBLANK('Køretøjer og Mandskab'!V176)=FALSE),1,0),0)</f>
        <v>0</v>
      </c>
      <c r="J175">
        <f>IF(AND(I175=1,ISBLANK('Køretøjer og Mandskab'!AA176)),1,0)</f>
        <v>0</v>
      </c>
      <c r="K175">
        <f>IFERROR(IF(AND(SEARCH(Betingelser!$J$3,'Køretøjer og Mandskab'!$T176)=1,ISBLANK('Køretøjer og Mandskab'!$V176)=FALSE),1,0),0)</f>
        <v>0</v>
      </c>
      <c r="L175">
        <f>IF(AND(K175=1,ISBLANK('Køretøjer og Mandskab'!$AA176)),1,0)</f>
        <v>0</v>
      </c>
    </row>
    <row r="176" spans="3:12" x14ac:dyDescent="0.3">
      <c r="C176" t="str">
        <f>IFERROR(IF(INDEX(Køretøjsliste,MATCH(0,INDEX(COUNTIF($C$2:C175,Køretøjsliste),),0))=0,"",INDEX(Køretøjsliste,MATCH(0,INDEX(COUNTIF($C$2:C175,Køretøjsliste),),0))),"")</f>
        <v/>
      </c>
      <c r="E176">
        <f>IF(AND(LEN('Køretøjer og Mandskab'!T177)=Betingelser!$D$3,ISNUMBER('Køretøjer og Mandskab'!T177),ISBLANK('Køretøjer og Mandskab'!V177)=FALSE),1,0)</f>
        <v>0</v>
      </c>
      <c r="F176">
        <f>IF(AND(E176=1,ISBLANK('Køretøjer og Mandskab'!AA177)),1,0)</f>
        <v>0</v>
      </c>
      <c r="G176">
        <f>IF(AND(LEN('Køretøjer og Mandskab'!T177)&gt;1,LEN('Køretøjer og Mandskab'!T177)&lt;6,ISTEXT('Køretøjer og Mandskab'!T177),ISBLANK('Køretøjer og Mandskab'!V177)=FALSE),1,0)</f>
        <v>0</v>
      </c>
      <c r="H176">
        <f>IF(AND(G176=1,ISBLANK('Køretøjer og Mandskab'!AA177)),1,0)</f>
        <v>0</v>
      </c>
      <c r="I176">
        <f>IFERROR(IF(AND(SEARCH(Betingelser!$F$3,'Køretøjer og Mandskab'!T177)=1,ISBLANK('Køretøjer og Mandskab'!V177)=FALSE),1,0),0)</f>
        <v>0</v>
      </c>
      <c r="J176">
        <f>IF(AND(I176=1,ISBLANK('Køretøjer og Mandskab'!AA177)),1,0)</f>
        <v>0</v>
      </c>
      <c r="K176">
        <f>IFERROR(IF(AND(SEARCH(Betingelser!$J$3,'Køretøjer og Mandskab'!$T177)=1,ISBLANK('Køretøjer og Mandskab'!$V177)=FALSE),1,0),0)</f>
        <v>0</v>
      </c>
      <c r="L176">
        <f>IF(AND(K176=1,ISBLANK('Køretøjer og Mandskab'!$AA177)),1,0)</f>
        <v>0</v>
      </c>
    </row>
    <row r="177" spans="3:12" x14ac:dyDescent="0.3">
      <c r="C177" t="str">
        <f>IFERROR(IF(INDEX(Køretøjsliste,MATCH(0,INDEX(COUNTIF($C$2:C176,Køretøjsliste),),0))=0,"",INDEX(Køretøjsliste,MATCH(0,INDEX(COUNTIF($C$2:C176,Køretøjsliste),),0))),"")</f>
        <v/>
      </c>
      <c r="E177">
        <f>IF(AND(LEN('Køretøjer og Mandskab'!T178)=Betingelser!$D$3,ISNUMBER('Køretøjer og Mandskab'!T178),ISBLANK('Køretøjer og Mandskab'!V178)=FALSE),1,0)</f>
        <v>0</v>
      </c>
      <c r="F177">
        <f>IF(AND(E177=1,ISBLANK('Køretøjer og Mandskab'!AA178)),1,0)</f>
        <v>0</v>
      </c>
      <c r="G177">
        <f>IF(AND(LEN('Køretøjer og Mandskab'!T178)&gt;1,LEN('Køretøjer og Mandskab'!T178)&lt;6,ISTEXT('Køretøjer og Mandskab'!T178),ISBLANK('Køretøjer og Mandskab'!V178)=FALSE),1,0)</f>
        <v>0</v>
      </c>
      <c r="H177">
        <f>IF(AND(G177=1,ISBLANK('Køretøjer og Mandskab'!AA178)),1,0)</f>
        <v>0</v>
      </c>
      <c r="I177">
        <f>IFERROR(IF(AND(SEARCH(Betingelser!$F$3,'Køretøjer og Mandskab'!T178)=1,ISBLANK('Køretøjer og Mandskab'!V178)=FALSE),1,0),0)</f>
        <v>0</v>
      </c>
      <c r="J177">
        <f>IF(AND(I177=1,ISBLANK('Køretøjer og Mandskab'!AA178)),1,0)</f>
        <v>0</v>
      </c>
      <c r="K177">
        <f>IFERROR(IF(AND(SEARCH(Betingelser!$J$3,'Køretøjer og Mandskab'!$T178)=1,ISBLANK('Køretøjer og Mandskab'!$V178)=FALSE),1,0),0)</f>
        <v>0</v>
      </c>
      <c r="L177">
        <f>IF(AND(K177=1,ISBLANK('Køretøjer og Mandskab'!$AA178)),1,0)</f>
        <v>0</v>
      </c>
    </row>
    <row r="178" spans="3:12" x14ac:dyDescent="0.3">
      <c r="C178" t="str">
        <f>IFERROR(IF(INDEX(Køretøjsliste,MATCH(0,INDEX(COUNTIF($C$2:C177,Køretøjsliste),),0))=0,"",INDEX(Køretøjsliste,MATCH(0,INDEX(COUNTIF($C$2:C177,Køretøjsliste),),0))),"")</f>
        <v/>
      </c>
      <c r="E178">
        <f>IF(AND(LEN('Køretøjer og Mandskab'!T179)=Betingelser!$D$3,ISNUMBER('Køretøjer og Mandskab'!T179),ISBLANK('Køretøjer og Mandskab'!V179)=FALSE),1,0)</f>
        <v>0</v>
      </c>
      <c r="F178">
        <f>IF(AND(E178=1,ISBLANK('Køretøjer og Mandskab'!AA179)),1,0)</f>
        <v>0</v>
      </c>
      <c r="G178">
        <f>IF(AND(LEN('Køretøjer og Mandskab'!T179)&gt;1,LEN('Køretøjer og Mandskab'!T179)&lt;6,ISTEXT('Køretøjer og Mandskab'!T179),ISBLANK('Køretøjer og Mandskab'!V179)=FALSE),1,0)</f>
        <v>0</v>
      </c>
      <c r="H178">
        <f>IF(AND(G178=1,ISBLANK('Køretøjer og Mandskab'!AA179)),1,0)</f>
        <v>0</v>
      </c>
      <c r="I178">
        <f>IFERROR(IF(AND(SEARCH(Betingelser!$F$3,'Køretøjer og Mandskab'!T179)=1,ISBLANK('Køretøjer og Mandskab'!V179)=FALSE),1,0),0)</f>
        <v>0</v>
      </c>
      <c r="J178">
        <f>IF(AND(I178=1,ISBLANK('Køretøjer og Mandskab'!AA179)),1,0)</f>
        <v>0</v>
      </c>
      <c r="K178">
        <f>IFERROR(IF(AND(SEARCH(Betingelser!$J$3,'Køretøjer og Mandskab'!$T179)=1,ISBLANK('Køretøjer og Mandskab'!$V179)=FALSE),1,0),0)</f>
        <v>0</v>
      </c>
      <c r="L178">
        <f>IF(AND(K178=1,ISBLANK('Køretøjer og Mandskab'!$AA179)),1,0)</f>
        <v>0</v>
      </c>
    </row>
    <row r="179" spans="3:12" x14ac:dyDescent="0.3">
      <c r="C179" t="str">
        <f>IFERROR(IF(INDEX(Køretøjsliste,MATCH(0,INDEX(COUNTIF($C$2:C178,Køretøjsliste),),0))=0,"",INDEX(Køretøjsliste,MATCH(0,INDEX(COUNTIF($C$2:C178,Køretøjsliste),),0))),"")</f>
        <v/>
      </c>
      <c r="E179">
        <f>IF(AND(LEN('Køretøjer og Mandskab'!T180)=Betingelser!$D$3,ISNUMBER('Køretøjer og Mandskab'!T180),ISBLANK('Køretøjer og Mandskab'!V180)=FALSE),1,0)</f>
        <v>0</v>
      </c>
      <c r="F179">
        <f>IF(AND(E179=1,ISBLANK('Køretøjer og Mandskab'!AA180)),1,0)</f>
        <v>0</v>
      </c>
      <c r="G179">
        <f>IF(AND(LEN('Køretøjer og Mandskab'!T180)&gt;1,LEN('Køretøjer og Mandskab'!T180)&lt;6,ISTEXT('Køretøjer og Mandskab'!T180),ISBLANK('Køretøjer og Mandskab'!V180)=FALSE),1,0)</f>
        <v>0</v>
      </c>
      <c r="H179">
        <f>IF(AND(G179=1,ISBLANK('Køretøjer og Mandskab'!AA180)),1,0)</f>
        <v>0</v>
      </c>
      <c r="I179">
        <f>IFERROR(IF(AND(SEARCH(Betingelser!$F$3,'Køretøjer og Mandskab'!T180)=1,ISBLANK('Køretøjer og Mandskab'!V180)=FALSE),1,0),0)</f>
        <v>0</v>
      </c>
      <c r="J179">
        <f>IF(AND(I179=1,ISBLANK('Køretøjer og Mandskab'!AA180)),1,0)</f>
        <v>0</v>
      </c>
      <c r="K179">
        <f>IFERROR(IF(AND(SEARCH(Betingelser!$J$3,'Køretøjer og Mandskab'!$T180)=1,ISBLANK('Køretøjer og Mandskab'!$V180)=FALSE),1,0),0)</f>
        <v>0</v>
      </c>
      <c r="L179">
        <f>IF(AND(K179=1,ISBLANK('Køretøjer og Mandskab'!$AA180)),1,0)</f>
        <v>0</v>
      </c>
    </row>
    <row r="180" spans="3:12" x14ac:dyDescent="0.3">
      <c r="C180" t="str">
        <f>IFERROR(IF(INDEX(Køretøjsliste,MATCH(0,INDEX(COUNTIF($C$2:C179,Køretøjsliste),),0))=0,"",INDEX(Køretøjsliste,MATCH(0,INDEX(COUNTIF($C$2:C179,Køretøjsliste),),0))),"")</f>
        <v/>
      </c>
      <c r="E180">
        <f>IF(AND(LEN('Køretøjer og Mandskab'!T181)=Betingelser!$D$3,ISNUMBER('Køretøjer og Mandskab'!T181),ISBLANK('Køretøjer og Mandskab'!V181)=FALSE),1,0)</f>
        <v>0</v>
      </c>
      <c r="F180">
        <f>IF(AND(E180=1,ISBLANK('Køretøjer og Mandskab'!AA181)),1,0)</f>
        <v>0</v>
      </c>
      <c r="G180">
        <f>IF(AND(LEN('Køretøjer og Mandskab'!T181)&gt;1,LEN('Køretøjer og Mandskab'!T181)&lt;6,ISTEXT('Køretøjer og Mandskab'!T181),ISBLANK('Køretøjer og Mandskab'!V181)=FALSE),1,0)</f>
        <v>0</v>
      </c>
      <c r="H180">
        <f>IF(AND(G180=1,ISBLANK('Køretøjer og Mandskab'!AA181)),1,0)</f>
        <v>0</v>
      </c>
      <c r="I180">
        <f>IFERROR(IF(AND(SEARCH(Betingelser!$F$3,'Køretøjer og Mandskab'!T181)=1,ISBLANK('Køretøjer og Mandskab'!V181)=FALSE),1,0),0)</f>
        <v>0</v>
      </c>
      <c r="J180">
        <f>IF(AND(I180=1,ISBLANK('Køretøjer og Mandskab'!AA181)),1,0)</f>
        <v>0</v>
      </c>
      <c r="K180">
        <f>IFERROR(IF(AND(SEARCH(Betingelser!$J$3,'Køretøjer og Mandskab'!$T181)=1,ISBLANK('Køretøjer og Mandskab'!$V181)=FALSE),1,0),0)</f>
        <v>0</v>
      </c>
      <c r="L180">
        <f>IF(AND(K180=1,ISBLANK('Køretøjer og Mandskab'!$AA181)),1,0)</f>
        <v>0</v>
      </c>
    </row>
    <row r="181" spans="3:12" x14ac:dyDescent="0.3">
      <c r="C181" t="str">
        <f>IFERROR(IF(INDEX(Køretøjsliste,MATCH(0,INDEX(COUNTIF($C$2:C180,Køretøjsliste),),0))=0,"",INDEX(Køretøjsliste,MATCH(0,INDEX(COUNTIF($C$2:C180,Køretøjsliste),),0))),"")</f>
        <v/>
      </c>
      <c r="E181">
        <f>IF(AND(LEN('Køretøjer og Mandskab'!T182)=Betingelser!$D$3,ISNUMBER('Køretøjer og Mandskab'!T182),ISBLANK('Køretøjer og Mandskab'!V182)=FALSE),1,0)</f>
        <v>0</v>
      </c>
      <c r="F181">
        <f>IF(AND(E181=1,ISBLANK('Køretøjer og Mandskab'!AA182)),1,0)</f>
        <v>0</v>
      </c>
      <c r="G181">
        <f>IF(AND(LEN('Køretøjer og Mandskab'!T182)&gt;1,LEN('Køretøjer og Mandskab'!T182)&lt;6,ISTEXT('Køretøjer og Mandskab'!T182),ISBLANK('Køretøjer og Mandskab'!V182)=FALSE),1,0)</f>
        <v>0</v>
      </c>
      <c r="H181">
        <f>IF(AND(G181=1,ISBLANK('Køretøjer og Mandskab'!AA182)),1,0)</f>
        <v>0</v>
      </c>
      <c r="I181">
        <f>IFERROR(IF(AND(SEARCH(Betingelser!$F$3,'Køretøjer og Mandskab'!T182)=1,ISBLANK('Køretøjer og Mandskab'!V182)=FALSE),1,0),0)</f>
        <v>0</v>
      </c>
      <c r="J181">
        <f>IF(AND(I181=1,ISBLANK('Køretøjer og Mandskab'!AA182)),1,0)</f>
        <v>0</v>
      </c>
      <c r="K181">
        <f>IFERROR(IF(AND(SEARCH(Betingelser!$J$3,'Køretøjer og Mandskab'!$T182)=1,ISBLANK('Køretøjer og Mandskab'!$V182)=FALSE),1,0),0)</f>
        <v>0</v>
      </c>
      <c r="L181">
        <f>IF(AND(K181=1,ISBLANK('Køretøjer og Mandskab'!$AA182)),1,0)</f>
        <v>0</v>
      </c>
    </row>
    <row r="182" spans="3:12" x14ac:dyDescent="0.3">
      <c r="C182" t="str">
        <f>IFERROR(IF(INDEX(Køretøjsliste,MATCH(0,INDEX(COUNTIF($C$2:C181,Køretøjsliste),),0))=0,"",INDEX(Køretøjsliste,MATCH(0,INDEX(COUNTIF($C$2:C181,Køretøjsliste),),0))),"")</f>
        <v/>
      </c>
      <c r="E182">
        <f>IF(AND(LEN('Køretøjer og Mandskab'!T183)=Betingelser!$D$3,ISNUMBER('Køretøjer og Mandskab'!T183),ISBLANK('Køretøjer og Mandskab'!V183)=FALSE),1,0)</f>
        <v>0</v>
      </c>
      <c r="F182">
        <f>IF(AND(E182=1,ISBLANK('Køretøjer og Mandskab'!AA183)),1,0)</f>
        <v>0</v>
      </c>
      <c r="G182">
        <f>IF(AND(LEN('Køretøjer og Mandskab'!T183)&gt;1,LEN('Køretøjer og Mandskab'!T183)&lt;6,ISTEXT('Køretøjer og Mandskab'!T183),ISBLANK('Køretøjer og Mandskab'!V183)=FALSE),1,0)</f>
        <v>0</v>
      </c>
      <c r="H182">
        <f>IF(AND(G182=1,ISBLANK('Køretøjer og Mandskab'!AA183)),1,0)</f>
        <v>0</v>
      </c>
      <c r="I182">
        <f>IFERROR(IF(AND(SEARCH(Betingelser!$F$3,'Køretøjer og Mandskab'!T183)=1,ISBLANK('Køretøjer og Mandskab'!V183)=FALSE),1,0),0)</f>
        <v>0</v>
      </c>
      <c r="J182">
        <f>IF(AND(I182=1,ISBLANK('Køretøjer og Mandskab'!AA183)),1,0)</f>
        <v>0</v>
      </c>
      <c r="K182">
        <f>IFERROR(IF(AND(SEARCH(Betingelser!$J$3,'Køretøjer og Mandskab'!$T183)=1,ISBLANK('Køretøjer og Mandskab'!$V183)=FALSE),1,0),0)</f>
        <v>0</v>
      </c>
      <c r="L182">
        <f>IF(AND(K182=1,ISBLANK('Køretøjer og Mandskab'!$AA183)),1,0)</f>
        <v>0</v>
      </c>
    </row>
    <row r="183" spans="3:12" x14ac:dyDescent="0.3">
      <c r="C183" t="str">
        <f>IFERROR(IF(INDEX(Køretøjsliste,MATCH(0,INDEX(COUNTIF($C$2:C182,Køretøjsliste),),0))=0,"",INDEX(Køretøjsliste,MATCH(0,INDEX(COUNTIF($C$2:C182,Køretøjsliste),),0))),"")</f>
        <v/>
      </c>
      <c r="E183">
        <f>IF(AND(LEN('Køretøjer og Mandskab'!T184)=Betingelser!$D$3,ISNUMBER('Køretøjer og Mandskab'!T184),ISBLANK('Køretøjer og Mandskab'!V184)=FALSE),1,0)</f>
        <v>0</v>
      </c>
      <c r="F183">
        <f>IF(AND(E183=1,ISBLANK('Køretøjer og Mandskab'!AA184)),1,0)</f>
        <v>0</v>
      </c>
      <c r="G183">
        <f>IF(AND(LEN('Køretøjer og Mandskab'!T184)&gt;1,LEN('Køretøjer og Mandskab'!T184)&lt;6,ISTEXT('Køretøjer og Mandskab'!T184),ISBLANK('Køretøjer og Mandskab'!V184)=FALSE),1,0)</f>
        <v>0</v>
      </c>
      <c r="H183">
        <f>IF(AND(G183=1,ISBLANK('Køretøjer og Mandskab'!AA184)),1,0)</f>
        <v>0</v>
      </c>
      <c r="I183">
        <f>IFERROR(IF(AND(SEARCH(Betingelser!$F$3,'Køretøjer og Mandskab'!T184)=1,ISBLANK('Køretøjer og Mandskab'!V184)=FALSE),1,0),0)</f>
        <v>0</v>
      </c>
      <c r="J183">
        <f>IF(AND(I183=1,ISBLANK('Køretøjer og Mandskab'!AA184)),1,0)</f>
        <v>0</v>
      </c>
      <c r="K183">
        <f>IFERROR(IF(AND(SEARCH(Betingelser!$J$3,'Køretøjer og Mandskab'!$T184)=1,ISBLANK('Køretøjer og Mandskab'!$V184)=FALSE),1,0),0)</f>
        <v>0</v>
      </c>
      <c r="L183">
        <f>IF(AND(K183=1,ISBLANK('Køretøjer og Mandskab'!$AA184)),1,0)</f>
        <v>0</v>
      </c>
    </row>
    <row r="184" spans="3:12" x14ac:dyDescent="0.3">
      <c r="C184" t="str">
        <f>IFERROR(IF(INDEX(Køretøjsliste,MATCH(0,INDEX(COUNTIF($C$2:C183,Køretøjsliste),),0))=0,"",INDEX(Køretøjsliste,MATCH(0,INDEX(COUNTIF($C$2:C183,Køretøjsliste),),0))),"")</f>
        <v/>
      </c>
      <c r="E184">
        <f>IF(AND(LEN('Køretøjer og Mandskab'!T185)=Betingelser!$D$3,ISNUMBER('Køretøjer og Mandskab'!T185),ISBLANK('Køretøjer og Mandskab'!V185)=FALSE),1,0)</f>
        <v>0</v>
      </c>
      <c r="F184">
        <f>IF(AND(E184=1,ISBLANK('Køretøjer og Mandskab'!AA185)),1,0)</f>
        <v>0</v>
      </c>
      <c r="G184">
        <f>IF(AND(LEN('Køretøjer og Mandskab'!T185)&gt;1,LEN('Køretøjer og Mandskab'!T185)&lt;6,ISTEXT('Køretøjer og Mandskab'!T185),ISBLANK('Køretøjer og Mandskab'!V185)=FALSE),1,0)</f>
        <v>0</v>
      </c>
      <c r="H184">
        <f>IF(AND(G184=1,ISBLANK('Køretøjer og Mandskab'!AA185)),1,0)</f>
        <v>0</v>
      </c>
      <c r="I184">
        <f>IFERROR(IF(AND(SEARCH(Betingelser!$F$3,'Køretøjer og Mandskab'!T185)=1,ISBLANK('Køretøjer og Mandskab'!V185)=FALSE),1,0),0)</f>
        <v>0</v>
      </c>
      <c r="J184">
        <f>IF(AND(I184=1,ISBLANK('Køretøjer og Mandskab'!AA185)),1,0)</f>
        <v>0</v>
      </c>
      <c r="K184">
        <f>IFERROR(IF(AND(SEARCH(Betingelser!$J$3,'Køretøjer og Mandskab'!$T185)=1,ISBLANK('Køretøjer og Mandskab'!$V185)=FALSE),1,0),0)</f>
        <v>0</v>
      </c>
      <c r="L184">
        <f>IF(AND(K184=1,ISBLANK('Køretøjer og Mandskab'!$AA185)),1,0)</f>
        <v>0</v>
      </c>
    </row>
    <row r="185" spans="3:12" x14ac:dyDescent="0.3">
      <c r="C185" t="str">
        <f>IFERROR(IF(INDEX(Køretøjsliste,MATCH(0,INDEX(COUNTIF($C$2:C184,Køretøjsliste),),0))=0,"",INDEX(Køretøjsliste,MATCH(0,INDEX(COUNTIF($C$2:C184,Køretøjsliste),),0))),"")</f>
        <v/>
      </c>
      <c r="E185">
        <f>IF(AND(LEN('Køretøjer og Mandskab'!T186)=Betingelser!$D$3,ISNUMBER('Køretøjer og Mandskab'!T186),ISBLANK('Køretøjer og Mandskab'!V186)=FALSE),1,0)</f>
        <v>0</v>
      </c>
      <c r="F185">
        <f>IF(AND(E185=1,ISBLANK('Køretøjer og Mandskab'!AA186)),1,0)</f>
        <v>0</v>
      </c>
      <c r="G185">
        <f>IF(AND(LEN('Køretøjer og Mandskab'!T186)&gt;1,LEN('Køretøjer og Mandskab'!T186)&lt;6,ISTEXT('Køretøjer og Mandskab'!T186),ISBLANK('Køretøjer og Mandskab'!V186)=FALSE),1,0)</f>
        <v>0</v>
      </c>
      <c r="H185">
        <f>IF(AND(G185=1,ISBLANK('Køretøjer og Mandskab'!AA186)),1,0)</f>
        <v>0</v>
      </c>
      <c r="I185">
        <f>IFERROR(IF(AND(SEARCH(Betingelser!$F$3,'Køretøjer og Mandskab'!T186)=1,ISBLANK('Køretøjer og Mandskab'!V186)=FALSE),1,0),0)</f>
        <v>0</v>
      </c>
      <c r="J185">
        <f>IF(AND(I185=1,ISBLANK('Køretøjer og Mandskab'!AA186)),1,0)</f>
        <v>0</v>
      </c>
      <c r="K185">
        <f>IFERROR(IF(AND(SEARCH(Betingelser!$J$3,'Køretøjer og Mandskab'!$T186)=1,ISBLANK('Køretøjer og Mandskab'!$V186)=FALSE),1,0),0)</f>
        <v>0</v>
      </c>
      <c r="L185">
        <f>IF(AND(K185=1,ISBLANK('Køretøjer og Mandskab'!$AA186)),1,0)</f>
        <v>0</v>
      </c>
    </row>
    <row r="186" spans="3:12" x14ac:dyDescent="0.3">
      <c r="C186" t="str">
        <f>IFERROR(IF(INDEX(Køretøjsliste,MATCH(0,INDEX(COUNTIF($C$2:C185,Køretøjsliste),),0))=0,"",INDEX(Køretøjsliste,MATCH(0,INDEX(COUNTIF($C$2:C185,Køretøjsliste),),0))),"")</f>
        <v/>
      </c>
      <c r="E186">
        <f>IF(AND(LEN('Køretøjer og Mandskab'!T187)=Betingelser!$D$3,ISNUMBER('Køretøjer og Mandskab'!T187),ISBLANK('Køretøjer og Mandskab'!V187)=FALSE),1,0)</f>
        <v>0</v>
      </c>
      <c r="F186">
        <f>IF(AND(E186=1,ISBLANK('Køretøjer og Mandskab'!AA187)),1,0)</f>
        <v>0</v>
      </c>
      <c r="G186">
        <f>IF(AND(LEN('Køretøjer og Mandskab'!T187)&gt;1,LEN('Køretøjer og Mandskab'!T187)&lt;6,ISTEXT('Køretøjer og Mandskab'!T187),ISBLANK('Køretøjer og Mandskab'!V187)=FALSE),1,0)</f>
        <v>0</v>
      </c>
      <c r="H186">
        <f>IF(AND(G186=1,ISBLANK('Køretøjer og Mandskab'!AA187)),1,0)</f>
        <v>0</v>
      </c>
      <c r="I186">
        <f>IFERROR(IF(AND(SEARCH(Betingelser!$F$3,'Køretøjer og Mandskab'!T187)=1,ISBLANK('Køretøjer og Mandskab'!V187)=FALSE),1,0),0)</f>
        <v>0</v>
      </c>
      <c r="J186">
        <f>IF(AND(I186=1,ISBLANK('Køretøjer og Mandskab'!AA187)),1,0)</f>
        <v>0</v>
      </c>
      <c r="K186">
        <f>IFERROR(IF(AND(SEARCH(Betingelser!$J$3,'Køretøjer og Mandskab'!$T187)=1,ISBLANK('Køretøjer og Mandskab'!$V187)=FALSE),1,0),0)</f>
        <v>0</v>
      </c>
      <c r="L186">
        <f>IF(AND(K186=1,ISBLANK('Køretøjer og Mandskab'!$AA187)),1,0)</f>
        <v>0</v>
      </c>
    </row>
    <row r="187" spans="3:12" x14ac:dyDescent="0.3">
      <c r="C187" t="str">
        <f>IFERROR(IF(INDEX(Køretøjsliste,MATCH(0,INDEX(COUNTIF($C$2:C186,Køretøjsliste),),0))=0,"",INDEX(Køretøjsliste,MATCH(0,INDEX(COUNTIF($C$2:C186,Køretøjsliste),),0))),"")</f>
        <v/>
      </c>
      <c r="E187">
        <f>IF(AND(LEN('Køretøjer og Mandskab'!T188)=Betingelser!$D$3,ISNUMBER('Køretøjer og Mandskab'!T188),ISBLANK('Køretøjer og Mandskab'!V188)=FALSE),1,0)</f>
        <v>0</v>
      </c>
      <c r="F187">
        <f>IF(AND(E187=1,ISBLANK('Køretøjer og Mandskab'!AA188)),1,0)</f>
        <v>0</v>
      </c>
      <c r="G187">
        <f>IF(AND(LEN('Køretøjer og Mandskab'!T188)&gt;1,LEN('Køretøjer og Mandskab'!T188)&lt;6,ISTEXT('Køretøjer og Mandskab'!T188),ISBLANK('Køretøjer og Mandskab'!V188)=FALSE),1,0)</f>
        <v>0</v>
      </c>
      <c r="H187">
        <f>IF(AND(G187=1,ISBLANK('Køretøjer og Mandskab'!AA188)),1,0)</f>
        <v>0</v>
      </c>
      <c r="I187">
        <f>IFERROR(IF(AND(SEARCH(Betingelser!$F$3,'Køretøjer og Mandskab'!T188)=1,ISBLANK('Køretøjer og Mandskab'!V188)=FALSE),1,0),0)</f>
        <v>0</v>
      </c>
      <c r="J187">
        <f>IF(AND(I187=1,ISBLANK('Køretøjer og Mandskab'!AA188)),1,0)</f>
        <v>0</v>
      </c>
      <c r="K187">
        <f>IFERROR(IF(AND(SEARCH(Betingelser!$J$3,'Køretøjer og Mandskab'!$T188)=1,ISBLANK('Køretøjer og Mandskab'!$V188)=FALSE),1,0),0)</f>
        <v>0</v>
      </c>
      <c r="L187">
        <f>IF(AND(K187=1,ISBLANK('Køretøjer og Mandskab'!$AA188)),1,0)</f>
        <v>0</v>
      </c>
    </row>
    <row r="188" spans="3:12" x14ac:dyDescent="0.3">
      <c r="C188" t="str">
        <f>IFERROR(IF(INDEX(Køretøjsliste,MATCH(0,INDEX(COUNTIF($C$2:C187,Køretøjsliste),),0))=0,"",INDEX(Køretøjsliste,MATCH(0,INDEX(COUNTIF($C$2:C187,Køretøjsliste),),0))),"")</f>
        <v/>
      </c>
      <c r="E188">
        <f>IF(AND(LEN('Køretøjer og Mandskab'!T189)=Betingelser!$D$3,ISNUMBER('Køretøjer og Mandskab'!T189),ISBLANK('Køretøjer og Mandskab'!V189)=FALSE),1,0)</f>
        <v>0</v>
      </c>
      <c r="F188">
        <f>IF(AND(E188=1,ISBLANK('Køretøjer og Mandskab'!AA189)),1,0)</f>
        <v>0</v>
      </c>
      <c r="G188">
        <f>IF(AND(LEN('Køretøjer og Mandskab'!T189)&gt;1,LEN('Køretøjer og Mandskab'!T189)&lt;6,ISTEXT('Køretøjer og Mandskab'!T189),ISBLANK('Køretøjer og Mandskab'!V189)=FALSE),1,0)</f>
        <v>0</v>
      </c>
      <c r="H188">
        <f>IF(AND(G188=1,ISBLANK('Køretøjer og Mandskab'!AA189)),1,0)</f>
        <v>0</v>
      </c>
      <c r="I188">
        <f>IFERROR(IF(AND(SEARCH(Betingelser!$F$3,'Køretøjer og Mandskab'!T189)=1,ISBLANK('Køretøjer og Mandskab'!V189)=FALSE),1,0),0)</f>
        <v>0</v>
      </c>
      <c r="J188">
        <f>IF(AND(I188=1,ISBLANK('Køretøjer og Mandskab'!AA189)),1,0)</f>
        <v>0</v>
      </c>
      <c r="K188">
        <f>IFERROR(IF(AND(SEARCH(Betingelser!$J$3,'Køretøjer og Mandskab'!$T189)=1,ISBLANK('Køretøjer og Mandskab'!$V189)=FALSE),1,0),0)</f>
        <v>0</v>
      </c>
      <c r="L188">
        <f>IF(AND(K188=1,ISBLANK('Køretøjer og Mandskab'!$AA189)),1,0)</f>
        <v>0</v>
      </c>
    </row>
    <row r="189" spans="3:12" x14ac:dyDescent="0.3">
      <c r="C189" t="str">
        <f>IFERROR(IF(INDEX(Køretøjsliste,MATCH(0,INDEX(COUNTIF($C$2:C188,Køretøjsliste),),0))=0,"",INDEX(Køretøjsliste,MATCH(0,INDEX(COUNTIF($C$2:C188,Køretøjsliste),),0))),"")</f>
        <v/>
      </c>
      <c r="E189">
        <f>IF(AND(LEN('Køretøjer og Mandskab'!T190)=Betingelser!$D$3,ISNUMBER('Køretøjer og Mandskab'!T190),ISBLANK('Køretøjer og Mandskab'!V190)=FALSE),1,0)</f>
        <v>0</v>
      </c>
      <c r="F189">
        <f>IF(AND(E189=1,ISBLANK('Køretøjer og Mandskab'!AA190)),1,0)</f>
        <v>0</v>
      </c>
      <c r="G189">
        <f>IF(AND(LEN('Køretøjer og Mandskab'!T190)&gt;1,LEN('Køretøjer og Mandskab'!T190)&lt;6,ISTEXT('Køretøjer og Mandskab'!T190),ISBLANK('Køretøjer og Mandskab'!V190)=FALSE),1,0)</f>
        <v>0</v>
      </c>
      <c r="H189">
        <f>IF(AND(G189=1,ISBLANK('Køretøjer og Mandskab'!AA190)),1,0)</f>
        <v>0</v>
      </c>
      <c r="I189">
        <f>IFERROR(IF(AND(SEARCH(Betingelser!$F$3,'Køretøjer og Mandskab'!T190)=1,ISBLANK('Køretøjer og Mandskab'!V190)=FALSE),1,0),0)</f>
        <v>0</v>
      </c>
      <c r="J189">
        <f>IF(AND(I189=1,ISBLANK('Køretøjer og Mandskab'!AA190)),1,0)</f>
        <v>0</v>
      </c>
      <c r="K189">
        <f>IFERROR(IF(AND(SEARCH(Betingelser!$J$3,'Køretøjer og Mandskab'!$T190)=1,ISBLANK('Køretøjer og Mandskab'!$V190)=FALSE),1,0),0)</f>
        <v>0</v>
      </c>
      <c r="L189">
        <f>IF(AND(K189=1,ISBLANK('Køretøjer og Mandskab'!$AA190)),1,0)</f>
        <v>0</v>
      </c>
    </row>
    <row r="190" spans="3:12" x14ac:dyDescent="0.3">
      <c r="C190" t="str">
        <f>IFERROR(IF(INDEX(Køretøjsliste,MATCH(0,INDEX(COUNTIF($C$2:C189,Køretøjsliste),),0))=0,"",INDEX(Køretøjsliste,MATCH(0,INDEX(COUNTIF($C$2:C189,Køretøjsliste),),0))),"")</f>
        <v/>
      </c>
      <c r="E190">
        <f>IF(AND(LEN('Køretøjer og Mandskab'!T191)=Betingelser!$D$3,ISNUMBER('Køretøjer og Mandskab'!T191),ISBLANK('Køretøjer og Mandskab'!V191)=FALSE),1,0)</f>
        <v>0</v>
      </c>
      <c r="F190">
        <f>IF(AND(E190=1,ISBLANK('Køretøjer og Mandskab'!AA191)),1,0)</f>
        <v>0</v>
      </c>
      <c r="G190">
        <f>IF(AND(LEN('Køretøjer og Mandskab'!T191)&gt;1,LEN('Køretøjer og Mandskab'!T191)&lt;6,ISTEXT('Køretøjer og Mandskab'!T191),ISBLANK('Køretøjer og Mandskab'!V191)=FALSE),1,0)</f>
        <v>0</v>
      </c>
      <c r="H190">
        <f>IF(AND(G190=1,ISBLANK('Køretøjer og Mandskab'!AA191)),1,0)</f>
        <v>0</v>
      </c>
      <c r="I190">
        <f>IFERROR(IF(AND(SEARCH(Betingelser!$F$3,'Køretøjer og Mandskab'!T191)=1,ISBLANK('Køretøjer og Mandskab'!V191)=FALSE),1,0),0)</f>
        <v>0</v>
      </c>
      <c r="J190">
        <f>IF(AND(I190=1,ISBLANK('Køretøjer og Mandskab'!AA191)),1,0)</f>
        <v>0</v>
      </c>
      <c r="K190">
        <f>IFERROR(IF(AND(SEARCH(Betingelser!$J$3,'Køretøjer og Mandskab'!$T191)=1,ISBLANK('Køretøjer og Mandskab'!$V191)=FALSE),1,0),0)</f>
        <v>0</v>
      </c>
      <c r="L190">
        <f>IF(AND(K190=1,ISBLANK('Køretøjer og Mandskab'!$AA191)),1,0)</f>
        <v>0</v>
      </c>
    </row>
    <row r="191" spans="3:12" x14ac:dyDescent="0.3">
      <c r="C191" t="str">
        <f>IFERROR(IF(INDEX(Køretøjsliste,MATCH(0,INDEX(COUNTIF($C$2:C190,Køretøjsliste),),0))=0,"",INDEX(Køretøjsliste,MATCH(0,INDEX(COUNTIF($C$2:C190,Køretøjsliste),),0))),"")</f>
        <v/>
      </c>
      <c r="E191">
        <f>IF(AND(LEN('Køretøjer og Mandskab'!T192)=Betingelser!$D$3,ISNUMBER('Køretøjer og Mandskab'!T192),ISBLANK('Køretøjer og Mandskab'!V192)=FALSE),1,0)</f>
        <v>0</v>
      </c>
      <c r="F191">
        <f>IF(AND(E191=1,ISBLANK('Køretøjer og Mandskab'!AA192)),1,0)</f>
        <v>0</v>
      </c>
      <c r="G191">
        <f>IF(AND(LEN('Køretøjer og Mandskab'!T192)&gt;1,LEN('Køretøjer og Mandskab'!T192)&lt;6,ISTEXT('Køretøjer og Mandskab'!T192),ISBLANK('Køretøjer og Mandskab'!V192)=FALSE),1,0)</f>
        <v>0</v>
      </c>
      <c r="H191">
        <f>IF(AND(G191=1,ISBLANK('Køretøjer og Mandskab'!AA192)),1,0)</f>
        <v>0</v>
      </c>
      <c r="I191">
        <f>IFERROR(IF(AND(SEARCH(Betingelser!$F$3,'Køretøjer og Mandskab'!T192)=1,ISBLANK('Køretøjer og Mandskab'!V192)=FALSE),1,0),0)</f>
        <v>0</v>
      </c>
      <c r="J191">
        <f>IF(AND(I191=1,ISBLANK('Køretøjer og Mandskab'!AA192)),1,0)</f>
        <v>0</v>
      </c>
      <c r="K191">
        <f>IFERROR(IF(AND(SEARCH(Betingelser!$J$3,'Køretøjer og Mandskab'!$T192)=1,ISBLANK('Køretøjer og Mandskab'!$V192)=FALSE),1,0),0)</f>
        <v>0</v>
      </c>
      <c r="L191">
        <f>IF(AND(K191=1,ISBLANK('Køretøjer og Mandskab'!$AA192)),1,0)</f>
        <v>0</v>
      </c>
    </row>
    <row r="192" spans="3:12" x14ac:dyDescent="0.3">
      <c r="C192" t="str">
        <f>IFERROR(IF(INDEX(Køretøjsliste,MATCH(0,INDEX(COUNTIF($C$2:C191,Køretøjsliste),),0))=0,"",INDEX(Køretøjsliste,MATCH(0,INDEX(COUNTIF($C$2:C191,Køretøjsliste),),0))),"")</f>
        <v/>
      </c>
      <c r="E192">
        <f>IF(AND(LEN('Køretøjer og Mandskab'!T193)=Betingelser!$D$3,ISNUMBER('Køretøjer og Mandskab'!T193),ISBLANK('Køretøjer og Mandskab'!V193)=FALSE),1,0)</f>
        <v>0</v>
      </c>
      <c r="F192">
        <f>IF(AND(E192=1,ISBLANK('Køretøjer og Mandskab'!AA193)),1,0)</f>
        <v>0</v>
      </c>
      <c r="G192">
        <f>IF(AND(LEN('Køretøjer og Mandskab'!T193)&gt;1,LEN('Køretøjer og Mandskab'!T193)&lt;6,ISTEXT('Køretøjer og Mandskab'!T193),ISBLANK('Køretøjer og Mandskab'!V193)=FALSE),1,0)</f>
        <v>0</v>
      </c>
      <c r="H192">
        <f>IF(AND(G192=1,ISBLANK('Køretøjer og Mandskab'!AA193)),1,0)</f>
        <v>0</v>
      </c>
      <c r="I192">
        <f>IFERROR(IF(AND(SEARCH(Betingelser!$F$3,'Køretøjer og Mandskab'!T193)=1,ISBLANK('Køretøjer og Mandskab'!V193)=FALSE),1,0),0)</f>
        <v>0</v>
      </c>
      <c r="J192">
        <f>IF(AND(I192=1,ISBLANK('Køretøjer og Mandskab'!AA193)),1,0)</f>
        <v>0</v>
      </c>
      <c r="K192">
        <f>IFERROR(IF(AND(SEARCH(Betingelser!$J$3,'Køretøjer og Mandskab'!$T193)=1,ISBLANK('Køretøjer og Mandskab'!$V193)=FALSE),1,0),0)</f>
        <v>0</v>
      </c>
      <c r="L192">
        <f>IF(AND(K192=1,ISBLANK('Køretøjer og Mandskab'!$AA193)),1,0)</f>
        <v>0</v>
      </c>
    </row>
    <row r="193" spans="3:12" x14ac:dyDescent="0.3">
      <c r="C193" t="str">
        <f>IFERROR(IF(INDEX(Køretøjsliste,MATCH(0,INDEX(COUNTIF($C$2:C192,Køretøjsliste),),0))=0,"",INDEX(Køretøjsliste,MATCH(0,INDEX(COUNTIF($C$2:C192,Køretøjsliste),),0))),"")</f>
        <v/>
      </c>
      <c r="E193">
        <f>IF(AND(LEN('Køretøjer og Mandskab'!T194)=Betingelser!$D$3,ISNUMBER('Køretøjer og Mandskab'!T194),ISBLANK('Køretøjer og Mandskab'!V194)=FALSE),1,0)</f>
        <v>0</v>
      </c>
      <c r="F193">
        <f>IF(AND(E193=1,ISBLANK('Køretøjer og Mandskab'!AA194)),1,0)</f>
        <v>0</v>
      </c>
      <c r="G193">
        <f>IF(AND(LEN('Køretøjer og Mandskab'!T194)&gt;1,LEN('Køretøjer og Mandskab'!T194)&lt;6,ISTEXT('Køretøjer og Mandskab'!T194),ISBLANK('Køretøjer og Mandskab'!V194)=FALSE),1,0)</f>
        <v>0</v>
      </c>
      <c r="H193">
        <f>IF(AND(G193=1,ISBLANK('Køretøjer og Mandskab'!AA194)),1,0)</f>
        <v>0</v>
      </c>
      <c r="I193">
        <f>IFERROR(IF(AND(SEARCH(Betingelser!$F$3,'Køretøjer og Mandskab'!T194)=1,ISBLANK('Køretøjer og Mandskab'!V194)=FALSE),1,0),0)</f>
        <v>0</v>
      </c>
      <c r="J193">
        <f>IF(AND(I193=1,ISBLANK('Køretøjer og Mandskab'!AA194)),1,0)</f>
        <v>0</v>
      </c>
      <c r="K193">
        <f>IFERROR(IF(AND(SEARCH(Betingelser!$J$3,'Køretøjer og Mandskab'!$T194)=1,ISBLANK('Køretøjer og Mandskab'!$V194)=FALSE),1,0),0)</f>
        <v>0</v>
      </c>
      <c r="L193">
        <f>IF(AND(K193=1,ISBLANK('Køretøjer og Mandskab'!$AA194)),1,0)</f>
        <v>0</v>
      </c>
    </row>
    <row r="194" spans="3:12" x14ac:dyDescent="0.3">
      <c r="C194" t="str">
        <f>IFERROR(IF(INDEX(Køretøjsliste,MATCH(0,INDEX(COUNTIF($C$2:C193,Køretøjsliste),),0))=0,"",INDEX(Køretøjsliste,MATCH(0,INDEX(COUNTIF($C$2:C193,Køretøjsliste),),0))),"")</f>
        <v/>
      </c>
      <c r="E194">
        <f>IF(AND(LEN('Køretøjer og Mandskab'!T195)=Betingelser!$D$3,ISNUMBER('Køretøjer og Mandskab'!T195),ISBLANK('Køretøjer og Mandskab'!V195)=FALSE),1,0)</f>
        <v>0</v>
      </c>
      <c r="F194">
        <f>IF(AND(E194=1,ISBLANK('Køretøjer og Mandskab'!AA195)),1,0)</f>
        <v>0</v>
      </c>
      <c r="G194">
        <f>IF(AND(LEN('Køretøjer og Mandskab'!T195)&gt;1,LEN('Køretøjer og Mandskab'!T195)&lt;6,ISTEXT('Køretøjer og Mandskab'!T195),ISBLANK('Køretøjer og Mandskab'!V195)=FALSE),1,0)</f>
        <v>0</v>
      </c>
      <c r="H194">
        <f>IF(AND(G194=1,ISBLANK('Køretøjer og Mandskab'!AA195)),1,0)</f>
        <v>0</v>
      </c>
      <c r="I194">
        <f>IFERROR(IF(AND(SEARCH(Betingelser!$F$3,'Køretøjer og Mandskab'!T195)=1,ISBLANK('Køretøjer og Mandskab'!V195)=FALSE),1,0),0)</f>
        <v>0</v>
      </c>
      <c r="J194">
        <f>IF(AND(I194=1,ISBLANK('Køretøjer og Mandskab'!AA195)),1,0)</f>
        <v>0</v>
      </c>
      <c r="K194">
        <f>IFERROR(IF(AND(SEARCH(Betingelser!$J$3,'Køretøjer og Mandskab'!$T195)=1,ISBLANK('Køretøjer og Mandskab'!$V195)=FALSE),1,0),0)</f>
        <v>0</v>
      </c>
      <c r="L194">
        <f>IF(AND(K194=1,ISBLANK('Køretøjer og Mandskab'!$AA195)),1,0)</f>
        <v>0</v>
      </c>
    </row>
    <row r="195" spans="3:12" x14ac:dyDescent="0.3">
      <c r="C195" t="str">
        <f>IFERROR(IF(INDEX(Køretøjsliste,MATCH(0,INDEX(COUNTIF($C$2:C194,Køretøjsliste),),0))=0,"",INDEX(Køretøjsliste,MATCH(0,INDEX(COUNTIF($C$2:C194,Køretøjsliste),),0))),"")</f>
        <v/>
      </c>
      <c r="E195">
        <f>IF(AND(LEN('Køretøjer og Mandskab'!T196)=Betingelser!$D$3,ISNUMBER('Køretøjer og Mandskab'!T196),ISBLANK('Køretøjer og Mandskab'!V196)=FALSE),1,0)</f>
        <v>0</v>
      </c>
      <c r="F195">
        <f>IF(AND(E195=1,ISBLANK('Køretøjer og Mandskab'!AA196)),1,0)</f>
        <v>0</v>
      </c>
      <c r="G195">
        <f>IF(AND(LEN('Køretøjer og Mandskab'!T196)&gt;1,LEN('Køretøjer og Mandskab'!T196)&lt;6,ISTEXT('Køretøjer og Mandskab'!T196),ISBLANK('Køretøjer og Mandskab'!V196)=FALSE),1,0)</f>
        <v>0</v>
      </c>
      <c r="H195">
        <f>IF(AND(G195=1,ISBLANK('Køretøjer og Mandskab'!AA196)),1,0)</f>
        <v>0</v>
      </c>
      <c r="I195">
        <f>IFERROR(IF(AND(SEARCH(Betingelser!$F$3,'Køretøjer og Mandskab'!T196)=1,ISBLANK('Køretøjer og Mandskab'!V196)=FALSE),1,0),0)</f>
        <v>0</v>
      </c>
      <c r="J195">
        <f>IF(AND(I195=1,ISBLANK('Køretøjer og Mandskab'!AA196)),1,0)</f>
        <v>0</v>
      </c>
      <c r="K195">
        <f>IFERROR(IF(AND(SEARCH(Betingelser!$J$3,'Køretøjer og Mandskab'!$T196)=1,ISBLANK('Køretøjer og Mandskab'!$V196)=FALSE),1,0),0)</f>
        <v>0</v>
      </c>
      <c r="L195">
        <f>IF(AND(K195=1,ISBLANK('Køretøjer og Mandskab'!$AA196)),1,0)</f>
        <v>0</v>
      </c>
    </row>
    <row r="196" spans="3:12" x14ac:dyDescent="0.3">
      <c r="C196" t="str">
        <f>IFERROR(IF(INDEX(Køretøjsliste,MATCH(0,INDEX(COUNTIF($C$2:C195,Køretøjsliste),),0))=0,"",INDEX(Køretøjsliste,MATCH(0,INDEX(COUNTIF($C$2:C195,Køretøjsliste),),0))),"")</f>
        <v/>
      </c>
      <c r="E196">
        <f>IF(AND(LEN('Køretøjer og Mandskab'!T197)=Betingelser!$D$3,ISNUMBER('Køretøjer og Mandskab'!T197),ISBLANK('Køretøjer og Mandskab'!V197)=FALSE),1,0)</f>
        <v>0</v>
      </c>
      <c r="F196">
        <f>IF(AND(E196=1,ISBLANK('Køretøjer og Mandskab'!AA197)),1,0)</f>
        <v>0</v>
      </c>
      <c r="G196">
        <f>IF(AND(LEN('Køretøjer og Mandskab'!T197)&gt;1,LEN('Køretøjer og Mandskab'!T197)&lt;6,ISTEXT('Køretøjer og Mandskab'!T197),ISBLANK('Køretøjer og Mandskab'!V197)=FALSE),1,0)</f>
        <v>0</v>
      </c>
      <c r="H196">
        <f>IF(AND(G196=1,ISBLANK('Køretøjer og Mandskab'!AA197)),1,0)</f>
        <v>0</v>
      </c>
      <c r="I196">
        <f>IFERROR(IF(AND(SEARCH(Betingelser!$F$3,'Køretøjer og Mandskab'!T197)=1,ISBLANK('Køretøjer og Mandskab'!V197)=FALSE),1,0),0)</f>
        <v>0</v>
      </c>
      <c r="J196">
        <f>IF(AND(I196=1,ISBLANK('Køretøjer og Mandskab'!AA197)),1,0)</f>
        <v>0</v>
      </c>
      <c r="K196">
        <f>IFERROR(IF(AND(SEARCH(Betingelser!$J$3,'Køretøjer og Mandskab'!$T197)=1,ISBLANK('Køretøjer og Mandskab'!$V197)=FALSE),1,0),0)</f>
        <v>0</v>
      </c>
      <c r="L196">
        <f>IF(AND(K196=1,ISBLANK('Køretøjer og Mandskab'!$AA197)),1,0)</f>
        <v>0</v>
      </c>
    </row>
    <row r="197" spans="3:12" x14ac:dyDescent="0.3">
      <c r="C197" t="str">
        <f>IFERROR(IF(INDEX(Køretøjsliste,MATCH(0,INDEX(COUNTIF($C$2:C196,Køretøjsliste),),0))=0,"",INDEX(Køretøjsliste,MATCH(0,INDEX(COUNTIF($C$2:C196,Køretøjsliste),),0))),"")</f>
        <v/>
      </c>
      <c r="E197">
        <f>IF(AND(LEN('Køretøjer og Mandskab'!T198)=Betingelser!$D$3,ISNUMBER('Køretøjer og Mandskab'!T198),ISBLANK('Køretøjer og Mandskab'!V198)=FALSE),1,0)</f>
        <v>0</v>
      </c>
      <c r="F197">
        <f>IF(AND(E197=1,ISBLANK('Køretøjer og Mandskab'!AA198)),1,0)</f>
        <v>0</v>
      </c>
      <c r="G197">
        <f>IF(AND(LEN('Køretøjer og Mandskab'!T198)&gt;1,LEN('Køretøjer og Mandskab'!T198)&lt;6,ISTEXT('Køretøjer og Mandskab'!T198),ISBLANK('Køretøjer og Mandskab'!V198)=FALSE),1,0)</f>
        <v>0</v>
      </c>
      <c r="H197">
        <f>IF(AND(G197=1,ISBLANK('Køretøjer og Mandskab'!AA198)),1,0)</f>
        <v>0</v>
      </c>
      <c r="I197">
        <f>IFERROR(IF(AND(SEARCH(Betingelser!$F$3,'Køretøjer og Mandskab'!T198)=1,ISBLANK('Køretøjer og Mandskab'!V198)=FALSE),1,0),0)</f>
        <v>0</v>
      </c>
      <c r="J197">
        <f>IF(AND(I197=1,ISBLANK('Køretøjer og Mandskab'!AA198)),1,0)</f>
        <v>0</v>
      </c>
      <c r="K197">
        <f>IFERROR(IF(AND(SEARCH(Betingelser!$J$3,'Køretøjer og Mandskab'!$T198)=1,ISBLANK('Køretøjer og Mandskab'!$V198)=FALSE),1,0),0)</f>
        <v>0</v>
      </c>
      <c r="L197">
        <f>IF(AND(K197=1,ISBLANK('Køretøjer og Mandskab'!$AA198)),1,0)</f>
        <v>0</v>
      </c>
    </row>
    <row r="198" spans="3:12" x14ac:dyDescent="0.3">
      <c r="C198" t="str">
        <f>IFERROR(IF(INDEX(Køretøjsliste,MATCH(0,INDEX(COUNTIF($C$2:C197,Køretøjsliste),),0))=0,"",INDEX(Køretøjsliste,MATCH(0,INDEX(COUNTIF($C$2:C197,Køretøjsliste),),0))),"")</f>
        <v/>
      </c>
      <c r="E198">
        <f>IF(AND(LEN('Køretøjer og Mandskab'!T199)=Betingelser!$D$3,ISNUMBER('Køretøjer og Mandskab'!T199),ISBLANK('Køretøjer og Mandskab'!V199)=FALSE),1,0)</f>
        <v>0</v>
      </c>
      <c r="F198">
        <f>IF(AND(E198=1,ISBLANK('Køretøjer og Mandskab'!AA199)),1,0)</f>
        <v>0</v>
      </c>
      <c r="G198">
        <f>IF(AND(LEN('Køretøjer og Mandskab'!T199)&gt;1,LEN('Køretøjer og Mandskab'!T199)&lt;6,ISTEXT('Køretøjer og Mandskab'!T199),ISBLANK('Køretøjer og Mandskab'!V199)=FALSE),1,0)</f>
        <v>0</v>
      </c>
      <c r="H198">
        <f>IF(AND(G198=1,ISBLANK('Køretøjer og Mandskab'!AA199)),1,0)</f>
        <v>0</v>
      </c>
      <c r="I198">
        <f>IFERROR(IF(AND(SEARCH(Betingelser!$F$3,'Køretøjer og Mandskab'!T199)=1,ISBLANK('Køretøjer og Mandskab'!V199)=FALSE),1,0),0)</f>
        <v>0</v>
      </c>
      <c r="J198">
        <f>IF(AND(I198=1,ISBLANK('Køretøjer og Mandskab'!AA199)),1,0)</f>
        <v>0</v>
      </c>
      <c r="K198">
        <f>IFERROR(IF(AND(SEARCH(Betingelser!$J$3,'Køretøjer og Mandskab'!$T199)=1,ISBLANK('Køretøjer og Mandskab'!$V199)=FALSE),1,0),0)</f>
        <v>0</v>
      </c>
      <c r="L198">
        <f>IF(AND(K198=1,ISBLANK('Køretøjer og Mandskab'!$AA199)),1,0)</f>
        <v>0</v>
      </c>
    </row>
    <row r="199" spans="3:12" x14ac:dyDescent="0.3">
      <c r="C199" t="str">
        <f>IFERROR(IF(INDEX(Køretøjsliste,MATCH(0,INDEX(COUNTIF($C$2:C198,Køretøjsliste),),0))=0,"",INDEX(Køretøjsliste,MATCH(0,INDEX(COUNTIF($C$2:C198,Køretøjsliste),),0))),"")</f>
        <v/>
      </c>
      <c r="E199">
        <f>IF(AND(LEN('Køretøjer og Mandskab'!T200)=Betingelser!$D$3,ISNUMBER('Køretøjer og Mandskab'!T200),ISBLANK('Køretøjer og Mandskab'!V200)=FALSE),1,0)</f>
        <v>0</v>
      </c>
      <c r="F199">
        <f>IF(AND(E199=1,ISBLANK('Køretøjer og Mandskab'!AA200)),1,0)</f>
        <v>0</v>
      </c>
      <c r="G199">
        <f>IF(AND(LEN('Køretøjer og Mandskab'!T200)&gt;1,LEN('Køretøjer og Mandskab'!T200)&lt;6,ISTEXT('Køretøjer og Mandskab'!T200),ISBLANK('Køretøjer og Mandskab'!V200)=FALSE),1,0)</f>
        <v>0</v>
      </c>
      <c r="H199">
        <f>IF(AND(G199=1,ISBLANK('Køretøjer og Mandskab'!AA200)),1,0)</f>
        <v>0</v>
      </c>
      <c r="I199">
        <f>IFERROR(IF(AND(SEARCH(Betingelser!$F$3,'Køretøjer og Mandskab'!T200)=1,ISBLANK('Køretøjer og Mandskab'!V200)=FALSE),1,0),0)</f>
        <v>0</v>
      </c>
      <c r="J199">
        <f>IF(AND(I199=1,ISBLANK('Køretøjer og Mandskab'!AA200)),1,0)</f>
        <v>0</v>
      </c>
      <c r="K199">
        <f>IFERROR(IF(AND(SEARCH(Betingelser!$J$3,'Køretøjer og Mandskab'!$T200)=1,ISBLANK('Køretøjer og Mandskab'!$V200)=FALSE),1,0),0)</f>
        <v>0</v>
      </c>
      <c r="L199">
        <f>IF(AND(K199=1,ISBLANK('Køretøjer og Mandskab'!$AA200)),1,0)</f>
        <v>0</v>
      </c>
    </row>
    <row r="200" spans="3:12" x14ac:dyDescent="0.3">
      <c r="C200" t="str">
        <f>IFERROR(IF(INDEX(Køretøjsliste,MATCH(0,INDEX(COUNTIF($C$2:C199,Køretøjsliste),),0))=0,"",INDEX(Køretøjsliste,MATCH(0,INDEX(COUNTIF($C$2:C199,Køretøjsliste),),0))),"")</f>
        <v/>
      </c>
      <c r="E200">
        <f>IF(AND(LEN('Køretøjer og Mandskab'!T201)=Betingelser!$D$3,ISNUMBER('Køretøjer og Mandskab'!T201),ISBLANK('Køretøjer og Mandskab'!V201)=FALSE),1,0)</f>
        <v>0</v>
      </c>
      <c r="F200">
        <f>IF(AND(E200=1,ISBLANK('Køretøjer og Mandskab'!AA201)),1,0)</f>
        <v>0</v>
      </c>
      <c r="G200">
        <f>IF(AND(LEN('Køretøjer og Mandskab'!T201)&gt;1,LEN('Køretøjer og Mandskab'!T201)&lt;6,ISTEXT('Køretøjer og Mandskab'!T201),ISBLANK('Køretøjer og Mandskab'!V201)=FALSE),1,0)</f>
        <v>0</v>
      </c>
      <c r="H200">
        <f>IF(AND(G200=1,ISBLANK('Køretøjer og Mandskab'!AA201)),1,0)</f>
        <v>0</v>
      </c>
      <c r="I200">
        <f>IFERROR(IF(AND(SEARCH(Betingelser!$F$3,'Køretøjer og Mandskab'!T201)=1,ISBLANK('Køretøjer og Mandskab'!V201)=FALSE),1,0),0)</f>
        <v>0</v>
      </c>
      <c r="J200">
        <f>IF(AND(I200=1,ISBLANK('Køretøjer og Mandskab'!AA201)),1,0)</f>
        <v>0</v>
      </c>
      <c r="K200">
        <f>IFERROR(IF(AND(SEARCH(Betingelser!$J$3,'Køretøjer og Mandskab'!$T201)=1,ISBLANK('Køretøjer og Mandskab'!$V201)=FALSE),1,0),0)</f>
        <v>0</v>
      </c>
      <c r="L200">
        <f>IF(AND(K200=1,ISBLANK('Køretøjer og Mandskab'!$AA201)),1,0)</f>
        <v>0</v>
      </c>
    </row>
    <row r="201" spans="3:12" x14ac:dyDescent="0.3">
      <c r="C201" t="str">
        <f>IFERROR(IF(INDEX(Køretøjsliste,MATCH(0,INDEX(COUNTIF($C$2:C200,Køretøjsliste),),0))=0,"",INDEX(Køretøjsliste,MATCH(0,INDEX(COUNTIF($C$2:C200,Køretøjsliste),),0))),"")</f>
        <v/>
      </c>
      <c r="E201">
        <f>IF(AND(LEN('Køretøjer og Mandskab'!T202)=Betingelser!$D$3,ISNUMBER('Køretøjer og Mandskab'!T202),ISBLANK('Køretøjer og Mandskab'!V202)=FALSE),1,0)</f>
        <v>0</v>
      </c>
      <c r="F201">
        <f>IF(AND(E201=1,ISBLANK('Køretøjer og Mandskab'!AA202)),1,0)</f>
        <v>0</v>
      </c>
      <c r="G201">
        <f>IF(AND(LEN('Køretøjer og Mandskab'!T202)&gt;1,LEN('Køretøjer og Mandskab'!T202)&lt;6,ISTEXT('Køretøjer og Mandskab'!T202),ISBLANK('Køretøjer og Mandskab'!V202)=FALSE),1,0)</f>
        <v>0</v>
      </c>
      <c r="H201">
        <f>IF(AND(G201=1,ISBLANK('Køretøjer og Mandskab'!AA202)),1,0)</f>
        <v>0</v>
      </c>
      <c r="I201">
        <f>IFERROR(IF(AND(SEARCH(Betingelser!$F$3,'Køretøjer og Mandskab'!T202)=1,ISBLANK('Køretøjer og Mandskab'!V202)=FALSE),1,0),0)</f>
        <v>0</v>
      </c>
      <c r="J201">
        <f>IF(AND(I201=1,ISBLANK('Køretøjer og Mandskab'!AA202)),1,0)</f>
        <v>0</v>
      </c>
      <c r="K201">
        <f>IFERROR(IF(AND(SEARCH(Betingelser!$J$3,'Køretøjer og Mandskab'!$T202)=1,ISBLANK('Køretøjer og Mandskab'!$V202)=FALSE),1,0),0)</f>
        <v>0</v>
      </c>
      <c r="L201">
        <f>IF(AND(K201=1,ISBLANK('Køretøjer og Mandskab'!$AA202)),1,0)</f>
        <v>0</v>
      </c>
    </row>
    <row r="202" spans="3:12" x14ac:dyDescent="0.3">
      <c r="C202" t="str">
        <f>IFERROR(IF(INDEX(Køretøjsliste,MATCH(0,INDEX(COUNTIF($C$2:C201,Køretøjsliste),),0))=0,"",INDEX(Køretøjsliste,MATCH(0,INDEX(COUNTIF($C$2:C201,Køretøjsliste),),0))),"")</f>
        <v/>
      </c>
      <c r="E202">
        <f>IF(AND(LEN('Køretøjer og Mandskab'!T503)=Betingelser!$D$3,ISNUMBER('Køretøjer og Mandskab'!T503),ISBLANK('Køretøjer og Mandskab'!V503)=FALSE),1,0)</f>
        <v>0</v>
      </c>
      <c r="F202">
        <f>IF(AND(E202=1,ISBLANK('Køretøjer og Mandskab'!AA503)),1,0)</f>
        <v>0</v>
      </c>
      <c r="G202">
        <f>IF(AND(LEN('Køretøjer og Mandskab'!T503)&gt;1,LEN('Køretøjer og Mandskab'!T503)&lt;6,ISTEXT('Køretøjer og Mandskab'!T503),ISBLANK('Køretøjer og Mandskab'!V503)=FALSE),1,0)</f>
        <v>0</v>
      </c>
      <c r="H202">
        <f>IF(AND(G202=1,ISBLANK('Køretøjer og Mandskab'!AA503)),1,0)</f>
        <v>0</v>
      </c>
      <c r="I202">
        <f>IFERROR(IF(AND(SEARCH(Betingelser!$F$3,'Køretøjer og Mandskab'!T203)=1,ISBLANK('Køretøjer og Mandskab'!V203)=FALSE),1,0),0)</f>
        <v>0</v>
      </c>
      <c r="J202">
        <f>IF(AND(I202=1,ISBLANK('Køretøjer og Mandskab'!AA503)),1,0)</f>
        <v>0</v>
      </c>
      <c r="K202">
        <f>IFERROR(IF(AND(SEARCH(Betingelser!$J$3,'Køretøjer og Mandskab'!$T203)=1,ISBLANK('Køretøjer og Mandskab'!$V203)=FALSE),1,0),0)</f>
        <v>0</v>
      </c>
      <c r="L202">
        <f>IF(AND(K202=1,ISBLANK('Køretøjer og Mandskab'!$AA203)),1,0)</f>
        <v>0</v>
      </c>
    </row>
    <row r="203" spans="3:12" x14ac:dyDescent="0.3">
      <c r="C203" t="str">
        <f>IFERROR(IF(INDEX(Køretøjsliste,MATCH(0,INDEX(COUNTIF($C$2:C202,Køretøjsliste),),0))=0,"",INDEX(Køretøjsliste,MATCH(0,INDEX(COUNTIF($C$2:C202,Køretøjsliste),),0))),"")</f>
        <v/>
      </c>
      <c r="E203">
        <f>IF(AND(LEN('Køretøjer og Mandskab'!T504)=Betingelser!$D$3,ISNUMBER('Køretøjer og Mandskab'!T504),ISBLANK('Køretøjer og Mandskab'!V504)=FALSE),1,0)</f>
        <v>0</v>
      </c>
      <c r="F203">
        <f>IF(AND(E203=1,ISBLANK('Køretøjer og Mandskab'!AA504)),1,0)</f>
        <v>0</v>
      </c>
      <c r="G203">
        <f>IF(AND(LEN('Køretøjer og Mandskab'!T504)&gt;1,LEN('Køretøjer og Mandskab'!T504)&lt;6,ISTEXT('Køretøjer og Mandskab'!T504),ISBLANK('Køretøjer og Mandskab'!V504)=FALSE),1,0)</f>
        <v>0</v>
      </c>
      <c r="H203">
        <f>IF(AND(G203=1,ISBLANK('Køretøjer og Mandskab'!AA504)),1,0)</f>
        <v>0</v>
      </c>
      <c r="I203">
        <f>IFERROR(IF(AND(SEARCH(Betingelser!$F$3,'Køretøjer og Mandskab'!T204)=1,ISBLANK('Køretøjer og Mandskab'!V204)=FALSE),1,0),0)</f>
        <v>0</v>
      </c>
      <c r="J203">
        <f>IF(AND(I203=1,ISBLANK('Køretøjer og Mandskab'!AA504)),1,0)</f>
        <v>0</v>
      </c>
      <c r="K203">
        <f>IFERROR(IF(AND(SEARCH(Betingelser!$J$3,'Køretøjer og Mandskab'!$T204)=1,ISBLANK('Køretøjer og Mandskab'!$V204)=FALSE),1,0),0)</f>
        <v>0</v>
      </c>
      <c r="L203">
        <f>IF(AND(K203=1,ISBLANK('Køretøjer og Mandskab'!$AA204)),1,0)</f>
        <v>0</v>
      </c>
    </row>
    <row r="204" spans="3:12" x14ac:dyDescent="0.3">
      <c r="C204" t="str">
        <f>IFERROR(IF(INDEX(Køretøjsliste,MATCH(0,INDEX(COUNTIF($C$2:C203,Køretøjsliste),),0))=0,"",INDEX(Køretøjsliste,MATCH(0,INDEX(COUNTIF($C$2:C203,Køretøjsliste),),0))),"")</f>
        <v/>
      </c>
      <c r="E204">
        <f>IF(AND(LEN('Køretøjer og Mandskab'!T505)=Betingelser!$D$3,ISNUMBER('Køretøjer og Mandskab'!T505),ISBLANK('Køretøjer og Mandskab'!V505)=FALSE),1,0)</f>
        <v>0</v>
      </c>
      <c r="F204">
        <f>IF(AND(E204=1,ISBLANK('Køretøjer og Mandskab'!AA505)),1,0)</f>
        <v>0</v>
      </c>
      <c r="G204">
        <f>IF(AND(LEN('Køretøjer og Mandskab'!T505)&gt;1,LEN('Køretøjer og Mandskab'!T505)&lt;6,ISTEXT('Køretøjer og Mandskab'!T505),ISBLANK('Køretøjer og Mandskab'!V505)=FALSE),1,0)</f>
        <v>0</v>
      </c>
      <c r="H204">
        <f>IF(AND(G204=1,ISBLANK('Køretøjer og Mandskab'!AA505)),1,0)</f>
        <v>0</v>
      </c>
      <c r="I204">
        <f>IFERROR(IF(AND(SEARCH(Betingelser!$F$3,'Køretøjer og Mandskab'!T205)=1,ISBLANK('Køretøjer og Mandskab'!V205)=FALSE),1,0),0)</f>
        <v>0</v>
      </c>
      <c r="J204">
        <f>IF(AND(I204=1,ISBLANK('Køretøjer og Mandskab'!AA505)),1,0)</f>
        <v>0</v>
      </c>
      <c r="K204">
        <f>IFERROR(IF(AND(SEARCH(Betingelser!$J$3,'Køretøjer og Mandskab'!$T205)=1,ISBLANK('Køretøjer og Mandskab'!$V205)=FALSE),1,0),0)</f>
        <v>0</v>
      </c>
      <c r="L204">
        <f>IF(AND(K204=1,ISBLANK('Køretøjer og Mandskab'!$AA205)),1,0)</f>
        <v>0</v>
      </c>
    </row>
    <row r="205" spans="3:12" x14ac:dyDescent="0.3">
      <c r="C205" t="str">
        <f>IFERROR(IF(INDEX(Køretøjsliste,MATCH(0,INDEX(COUNTIF($C$2:C204,Køretøjsliste),),0))=0,"",INDEX(Køretøjsliste,MATCH(0,INDEX(COUNTIF($C$2:C204,Køretøjsliste),),0))),"")</f>
        <v/>
      </c>
      <c r="E205">
        <f>IF(AND(LEN('Køretøjer og Mandskab'!T506)=Betingelser!$D$3,ISNUMBER('Køretøjer og Mandskab'!T506),ISBLANK('Køretøjer og Mandskab'!V506)=FALSE),1,0)</f>
        <v>0</v>
      </c>
      <c r="F205">
        <f>IF(AND(E205=1,ISBLANK('Køretøjer og Mandskab'!AA506)),1,0)</f>
        <v>0</v>
      </c>
      <c r="G205">
        <f>IF(AND(LEN('Køretøjer og Mandskab'!T506)&gt;1,LEN('Køretøjer og Mandskab'!T506)&lt;6,ISTEXT('Køretøjer og Mandskab'!T506),ISBLANK('Køretøjer og Mandskab'!V506)=FALSE),1,0)</f>
        <v>0</v>
      </c>
      <c r="H205">
        <f>IF(AND(G205=1,ISBLANK('Køretøjer og Mandskab'!AA506)),1,0)</f>
        <v>0</v>
      </c>
      <c r="I205">
        <f>IFERROR(IF(AND(SEARCH(Betingelser!$F$3,'Køretøjer og Mandskab'!T206)=1,ISBLANK('Køretøjer og Mandskab'!V206)=FALSE),1,0),0)</f>
        <v>0</v>
      </c>
      <c r="J205">
        <f>IF(AND(I205=1,ISBLANK('Køretøjer og Mandskab'!AA506)),1,0)</f>
        <v>0</v>
      </c>
      <c r="K205">
        <f>IFERROR(IF(AND(SEARCH(Betingelser!$J$3,'Køretøjer og Mandskab'!$T206)=1,ISBLANK('Køretøjer og Mandskab'!$V206)=FALSE),1,0),0)</f>
        <v>0</v>
      </c>
      <c r="L205">
        <f>IF(AND(K205=1,ISBLANK('Køretøjer og Mandskab'!$AA206)),1,0)</f>
        <v>0</v>
      </c>
    </row>
    <row r="206" spans="3:12" x14ac:dyDescent="0.3">
      <c r="C206" t="str">
        <f>IFERROR(IF(INDEX(Køretøjsliste,MATCH(0,INDEX(COUNTIF($C$2:C205,Køretøjsliste),),0))=0,"",INDEX(Køretøjsliste,MATCH(0,INDEX(COUNTIF($C$2:C205,Køretøjsliste),),0))),"")</f>
        <v/>
      </c>
      <c r="E206">
        <f>IF(AND(LEN('Køretøjer og Mandskab'!T507)=Betingelser!$D$3,ISNUMBER('Køretøjer og Mandskab'!T507),ISBLANK('Køretøjer og Mandskab'!V507)=FALSE),1,0)</f>
        <v>0</v>
      </c>
      <c r="F206">
        <f>IF(AND(E206=1,ISBLANK('Køretøjer og Mandskab'!AA507)),1,0)</f>
        <v>0</v>
      </c>
      <c r="G206">
        <f>IF(AND(LEN('Køretøjer og Mandskab'!T507)&gt;1,LEN('Køretøjer og Mandskab'!T507)&lt;6,ISTEXT('Køretøjer og Mandskab'!T507),ISBLANK('Køretøjer og Mandskab'!V507)=FALSE),1,0)</f>
        <v>0</v>
      </c>
      <c r="H206">
        <f>IF(AND(G206=1,ISBLANK('Køretøjer og Mandskab'!AA507)),1,0)</f>
        <v>0</v>
      </c>
      <c r="I206">
        <f>IFERROR(IF(AND(SEARCH(Betingelser!$F$3,'Køretøjer og Mandskab'!T207)=1,ISBLANK('Køretøjer og Mandskab'!V207)=FALSE),1,0),0)</f>
        <v>0</v>
      </c>
      <c r="J206">
        <f>IF(AND(I206=1,ISBLANK('Køretøjer og Mandskab'!AA507)),1,0)</f>
        <v>0</v>
      </c>
      <c r="K206">
        <f>IFERROR(IF(AND(SEARCH(Betingelser!$J$3,'Køretøjer og Mandskab'!$T207)=1,ISBLANK('Køretøjer og Mandskab'!$V207)=FALSE),1,0),0)</f>
        <v>0</v>
      </c>
      <c r="L206">
        <f>IF(AND(K206=1,ISBLANK('Køretøjer og Mandskab'!$AA207)),1,0)</f>
        <v>0</v>
      </c>
    </row>
    <row r="207" spans="3:12" x14ac:dyDescent="0.3">
      <c r="C207" t="str">
        <f>IFERROR(IF(INDEX(Køretøjsliste,MATCH(0,INDEX(COUNTIF($C$2:C206,Køretøjsliste),),0))=0,"",INDEX(Køretøjsliste,MATCH(0,INDEX(COUNTIF($C$2:C206,Køretøjsliste),),0))),"")</f>
        <v/>
      </c>
      <c r="E207">
        <f>IF(AND(LEN('Køretøjer og Mandskab'!T508)=Betingelser!$D$3,ISNUMBER('Køretøjer og Mandskab'!T508),ISBLANK('Køretøjer og Mandskab'!V508)=FALSE),1,0)</f>
        <v>0</v>
      </c>
      <c r="F207">
        <f>IF(AND(E207=1,ISBLANK('Køretøjer og Mandskab'!AA508)),1,0)</f>
        <v>0</v>
      </c>
      <c r="G207">
        <f>IF(AND(LEN('Køretøjer og Mandskab'!T508)&gt;1,LEN('Køretøjer og Mandskab'!T508)&lt;6,ISTEXT('Køretøjer og Mandskab'!T508),ISBLANK('Køretøjer og Mandskab'!V508)=FALSE),1,0)</f>
        <v>0</v>
      </c>
      <c r="H207">
        <f>IF(AND(G207=1,ISBLANK('Køretøjer og Mandskab'!AA508)),1,0)</f>
        <v>0</v>
      </c>
      <c r="I207">
        <f>IFERROR(IF(AND(SEARCH(Betingelser!$F$3,'Køretøjer og Mandskab'!T208)=1,ISBLANK('Køretøjer og Mandskab'!V208)=FALSE),1,0),0)</f>
        <v>0</v>
      </c>
      <c r="J207">
        <f>IF(AND(I207=1,ISBLANK('Køretøjer og Mandskab'!AA508)),1,0)</f>
        <v>0</v>
      </c>
      <c r="K207">
        <f>IFERROR(IF(AND(SEARCH(Betingelser!$J$3,'Køretøjer og Mandskab'!$T208)=1,ISBLANK('Køretøjer og Mandskab'!$V208)=FALSE),1,0),0)</f>
        <v>0</v>
      </c>
      <c r="L207">
        <f>IF(AND(K207=1,ISBLANK('Køretøjer og Mandskab'!$AA208)),1,0)</f>
        <v>0</v>
      </c>
    </row>
    <row r="208" spans="3:12" x14ac:dyDescent="0.3">
      <c r="C208" t="str">
        <f>IFERROR(IF(INDEX(Køretøjsliste,MATCH(0,INDEX(COUNTIF($C$2:C207,Køretøjsliste),),0))=0,"",INDEX(Køretøjsliste,MATCH(0,INDEX(COUNTIF($C$2:C207,Køretøjsliste),),0))),"")</f>
        <v/>
      </c>
      <c r="E208">
        <f>IF(AND(LEN('Køretøjer og Mandskab'!T509)=Betingelser!$D$3,ISNUMBER('Køretøjer og Mandskab'!T509),ISBLANK('Køretøjer og Mandskab'!V509)=FALSE),1,0)</f>
        <v>0</v>
      </c>
      <c r="F208">
        <f>IF(AND(E208=1,ISBLANK('Køretøjer og Mandskab'!AA509)),1,0)</f>
        <v>0</v>
      </c>
      <c r="G208">
        <f>IF(AND(LEN('Køretøjer og Mandskab'!T509)&gt;1,LEN('Køretøjer og Mandskab'!T509)&lt;6,ISTEXT('Køretøjer og Mandskab'!T509),ISBLANK('Køretøjer og Mandskab'!V509)=FALSE),1,0)</f>
        <v>0</v>
      </c>
      <c r="H208">
        <f>IF(AND(G208=1,ISBLANK('Køretøjer og Mandskab'!AA509)),1,0)</f>
        <v>0</v>
      </c>
      <c r="I208">
        <f>IFERROR(IF(AND(SEARCH(Betingelser!$F$3,'Køretøjer og Mandskab'!T209)=1,ISBLANK('Køretøjer og Mandskab'!V209)=FALSE),1,0),0)</f>
        <v>0</v>
      </c>
      <c r="J208">
        <f>IF(AND(I208=1,ISBLANK('Køretøjer og Mandskab'!AA509)),1,0)</f>
        <v>0</v>
      </c>
      <c r="K208">
        <f>IFERROR(IF(AND(SEARCH(Betingelser!$J$3,'Køretøjer og Mandskab'!$T209)=1,ISBLANK('Køretøjer og Mandskab'!$V209)=FALSE),1,0),0)</f>
        <v>0</v>
      </c>
      <c r="L208">
        <f>IF(AND(K208=1,ISBLANK('Køretøjer og Mandskab'!$AA209)),1,0)</f>
        <v>0</v>
      </c>
    </row>
    <row r="209" spans="3:12" x14ac:dyDescent="0.3">
      <c r="C209" t="str">
        <f>IFERROR(IF(INDEX(Køretøjsliste,MATCH(0,INDEX(COUNTIF($C$2:C208,Køretøjsliste),),0))=0,"",INDEX(Køretøjsliste,MATCH(0,INDEX(COUNTIF($C$2:C208,Køretøjsliste),),0))),"")</f>
        <v/>
      </c>
      <c r="E209">
        <f>IF(AND(LEN('Køretøjer og Mandskab'!T510)=Betingelser!$D$3,ISNUMBER('Køretøjer og Mandskab'!T510),ISBLANK('Køretøjer og Mandskab'!V510)=FALSE),1,0)</f>
        <v>0</v>
      </c>
      <c r="F209">
        <f>IF(AND(E209=1,ISBLANK('Køretøjer og Mandskab'!AA510)),1,0)</f>
        <v>0</v>
      </c>
      <c r="G209">
        <f>IF(AND(LEN('Køretøjer og Mandskab'!T510)&gt;1,LEN('Køretøjer og Mandskab'!T510)&lt;6,ISTEXT('Køretøjer og Mandskab'!T510),ISBLANK('Køretøjer og Mandskab'!V510)=FALSE),1,0)</f>
        <v>0</v>
      </c>
      <c r="H209">
        <f>IF(AND(G209=1,ISBLANK('Køretøjer og Mandskab'!AA510)),1,0)</f>
        <v>0</v>
      </c>
      <c r="I209">
        <f>IFERROR(IF(AND(SEARCH(Betingelser!$F$3,'Køretøjer og Mandskab'!T210)=1,ISBLANK('Køretøjer og Mandskab'!V210)=FALSE),1,0),0)</f>
        <v>0</v>
      </c>
      <c r="J209">
        <f>IF(AND(I209=1,ISBLANK('Køretøjer og Mandskab'!AA510)),1,0)</f>
        <v>0</v>
      </c>
      <c r="K209">
        <f>IFERROR(IF(AND(SEARCH(Betingelser!$J$3,'Køretøjer og Mandskab'!$T210)=1,ISBLANK('Køretøjer og Mandskab'!$V210)=FALSE),1,0),0)</f>
        <v>0</v>
      </c>
      <c r="L209">
        <f>IF(AND(K209=1,ISBLANK('Køretøjer og Mandskab'!$AA210)),1,0)</f>
        <v>0</v>
      </c>
    </row>
    <row r="210" spans="3:12" x14ac:dyDescent="0.3">
      <c r="C210" t="str">
        <f>IFERROR(IF(INDEX(Køretøjsliste,MATCH(0,INDEX(COUNTIF($C$2:C209,Køretøjsliste),),0))=0,"",INDEX(Køretøjsliste,MATCH(0,INDEX(COUNTIF($C$2:C209,Køretøjsliste),),0))),"")</f>
        <v/>
      </c>
      <c r="E210">
        <f>IF(AND(LEN('Køretøjer og Mandskab'!T511)=Betingelser!$D$3,ISNUMBER('Køretøjer og Mandskab'!T511),ISBLANK('Køretøjer og Mandskab'!V511)=FALSE),1,0)</f>
        <v>0</v>
      </c>
      <c r="F210">
        <f>IF(AND(E210=1,ISBLANK('Køretøjer og Mandskab'!AA511)),1,0)</f>
        <v>0</v>
      </c>
      <c r="G210">
        <f>IF(AND(LEN('Køretøjer og Mandskab'!T511)&gt;1,LEN('Køretøjer og Mandskab'!T511)&lt;6,ISTEXT('Køretøjer og Mandskab'!T511),ISBLANK('Køretøjer og Mandskab'!V511)=FALSE),1,0)</f>
        <v>0</v>
      </c>
      <c r="H210">
        <f>IF(AND(G210=1,ISBLANK('Køretøjer og Mandskab'!AA511)),1,0)</f>
        <v>0</v>
      </c>
      <c r="I210">
        <f>IFERROR(IF(AND(SEARCH(Betingelser!$F$3,'Køretøjer og Mandskab'!T211)=1,ISBLANK('Køretøjer og Mandskab'!V211)=FALSE),1,0),0)</f>
        <v>0</v>
      </c>
      <c r="J210">
        <f>IF(AND(I210=1,ISBLANK('Køretøjer og Mandskab'!AA511)),1,0)</f>
        <v>0</v>
      </c>
      <c r="K210">
        <f>IFERROR(IF(AND(SEARCH(Betingelser!$J$3,'Køretøjer og Mandskab'!$T211)=1,ISBLANK('Køretøjer og Mandskab'!$V211)=FALSE),1,0),0)</f>
        <v>0</v>
      </c>
      <c r="L210">
        <f>IF(AND(K210=1,ISBLANK('Køretøjer og Mandskab'!$AA211)),1,0)</f>
        <v>0</v>
      </c>
    </row>
    <row r="211" spans="3:12" x14ac:dyDescent="0.3">
      <c r="C211" t="str">
        <f>IFERROR(IF(INDEX(Køretøjsliste,MATCH(0,INDEX(COUNTIF($C$2:C210,Køretøjsliste),),0))=0,"",INDEX(Køretøjsliste,MATCH(0,INDEX(COUNTIF($C$2:C210,Køretøjsliste),),0))),"")</f>
        <v/>
      </c>
      <c r="E211">
        <f>IF(AND(LEN('Køretøjer og Mandskab'!T512)=Betingelser!$D$3,ISNUMBER('Køretøjer og Mandskab'!T512),ISBLANK('Køretøjer og Mandskab'!V512)=FALSE),1,0)</f>
        <v>0</v>
      </c>
      <c r="F211">
        <f>IF(AND(E211=1,ISBLANK('Køretøjer og Mandskab'!AA512)),1,0)</f>
        <v>0</v>
      </c>
      <c r="G211">
        <f>IF(AND(LEN('Køretøjer og Mandskab'!T512)&gt;1,LEN('Køretøjer og Mandskab'!T512)&lt;6,ISTEXT('Køretøjer og Mandskab'!T512),ISBLANK('Køretøjer og Mandskab'!V512)=FALSE),1,0)</f>
        <v>0</v>
      </c>
      <c r="H211">
        <f>IF(AND(G211=1,ISBLANK('Køretøjer og Mandskab'!AA512)),1,0)</f>
        <v>0</v>
      </c>
      <c r="I211">
        <f>IFERROR(IF(AND(SEARCH(Betingelser!$F$3,'Køretøjer og Mandskab'!T212)=1,ISBLANK('Køretøjer og Mandskab'!V212)=FALSE),1,0),0)</f>
        <v>0</v>
      </c>
      <c r="J211">
        <f>IF(AND(I211=1,ISBLANK('Køretøjer og Mandskab'!AA512)),1,0)</f>
        <v>0</v>
      </c>
      <c r="K211">
        <f>IFERROR(IF(AND(SEARCH(Betingelser!$J$3,'Køretøjer og Mandskab'!$T212)=1,ISBLANK('Køretøjer og Mandskab'!$V212)=FALSE),1,0),0)</f>
        <v>0</v>
      </c>
      <c r="L211">
        <f>IF(AND(K211=1,ISBLANK('Køretøjer og Mandskab'!$AA212)),1,0)</f>
        <v>0</v>
      </c>
    </row>
    <row r="212" spans="3:12" x14ac:dyDescent="0.3">
      <c r="C212" t="str">
        <f>IFERROR(IF(INDEX(Køretøjsliste,MATCH(0,INDEX(COUNTIF($C$2:C211,Køretøjsliste),),0))=0,"",INDEX(Køretøjsliste,MATCH(0,INDEX(COUNTIF($C$2:C211,Køretøjsliste),),0))),"")</f>
        <v/>
      </c>
      <c r="E212">
        <f>IF(AND(LEN('Køretøjer og Mandskab'!T513)=Betingelser!$D$3,ISNUMBER('Køretøjer og Mandskab'!T513),ISBLANK('Køretøjer og Mandskab'!V513)=FALSE),1,0)</f>
        <v>0</v>
      </c>
      <c r="F212">
        <f>IF(AND(E212=1,ISBLANK('Køretøjer og Mandskab'!AA513)),1,0)</f>
        <v>0</v>
      </c>
      <c r="G212">
        <f>IF(AND(LEN('Køretøjer og Mandskab'!T513)&gt;1,LEN('Køretøjer og Mandskab'!T513)&lt;6,ISTEXT('Køretøjer og Mandskab'!T513),ISBLANK('Køretøjer og Mandskab'!V513)=FALSE),1,0)</f>
        <v>0</v>
      </c>
      <c r="H212">
        <f>IF(AND(G212=1,ISBLANK('Køretøjer og Mandskab'!AA513)),1,0)</f>
        <v>0</v>
      </c>
      <c r="I212">
        <f>IFERROR(IF(AND(SEARCH(Betingelser!$F$3,'Køretøjer og Mandskab'!T213)=1,ISBLANK('Køretøjer og Mandskab'!V213)=FALSE),1,0),0)</f>
        <v>0</v>
      </c>
      <c r="J212">
        <f>IF(AND(I212=1,ISBLANK('Køretøjer og Mandskab'!AA513)),1,0)</f>
        <v>0</v>
      </c>
      <c r="K212">
        <f>IFERROR(IF(AND(SEARCH(Betingelser!$J$3,'Køretøjer og Mandskab'!$T213)=1,ISBLANK('Køretøjer og Mandskab'!$V213)=FALSE),1,0),0)</f>
        <v>0</v>
      </c>
      <c r="L212">
        <f>IF(AND(K212=1,ISBLANK('Køretøjer og Mandskab'!$AA213)),1,0)</f>
        <v>0</v>
      </c>
    </row>
    <row r="213" spans="3:12" x14ac:dyDescent="0.3">
      <c r="C213" t="str">
        <f>IFERROR(IF(INDEX(Køretøjsliste,MATCH(0,INDEX(COUNTIF($C$2:C212,Køretøjsliste),),0))=0,"",INDEX(Køretøjsliste,MATCH(0,INDEX(COUNTIF($C$2:C212,Køretøjsliste),),0))),"")</f>
        <v/>
      </c>
      <c r="E213">
        <f>IF(AND(LEN('Køretøjer og Mandskab'!T514)=Betingelser!$D$3,ISNUMBER('Køretøjer og Mandskab'!T514),ISBLANK('Køretøjer og Mandskab'!V514)=FALSE),1,0)</f>
        <v>0</v>
      </c>
      <c r="F213">
        <f>IF(AND(E213=1,ISBLANK('Køretøjer og Mandskab'!AA514)),1,0)</f>
        <v>0</v>
      </c>
      <c r="G213">
        <f>IF(AND(LEN('Køretøjer og Mandskab'!T514)&gt;1,LEN('Køretøjer og Mandskab'!T514)&lt;6,ISTEXT('Køretøjer og Mandskab'!T514),ISBLANK('Køretøjer og Mandskab'!V514)=FALSE),1,0)</f>
        <v>0</v>
      </c>
      <c r="H213">
        <f>IF(AND(G213=1,ISBLANK('Køretøjer og Mandskab'!AA514)),1,0)</f>
        <v>0</v>
      </c>
      <c r="I213">
        <f>IFERROR(IF(AND(SEARCH(Betingelser!$F$3,'Køretøjer og Mandskab'!T214)=1,ISBLANK('Køretøjer og Mandskab'!V214)=FALSE),1,0),0)</f>
        <v>0</v>
      </c>
      <c r="J213">
        <f>IF(AND(I213=1,ISBLANK('Køretøjer og Mandskab'!AA514)),1,0)</f>
        <v>0</v>
      </c>
      <c r="K213">
        <f>IFERROR(IF(AND(SEARCH(Betingelser!$J$3,'Køretøjer og Mandskab'!$T214)=1,ISBLANK('Køretøjer og Mandskab'!$V214)=FALSE),1,0),0)</f>
        <v>0</v>
      </c>
      <c r="L213">
        <f>IF(AND(K213=1,ISBLANK('Køretøjer og Mandskab'!$AA214)),1,0)</f>
        <v>0</v>
      </c>
    </row>
    <row r="214" spans="3:12" x14ac:dyDescent="0.3">
      <c r="C214" t="str">
        <f>IFERROR(IF(INDEX(Køretøjsliste,MATCH(0,INDEX(COUNTIF($C$2:C213,Køretøjsliste),),0))=0,"",INDEX(Køretøjsliste,MATCH(0,INDEX(COUNTIF($C$2:C213,Køretøjsliste),),0))),"")</f>
        <v/>
      </c>
      <c r="E214">
        <f>IF(AND(LEN('Køretøjer og Mandskab'!T515)=Betingelser!$D$3,ISNUMBER('Køretøjer og Mandskab'!T515),ISBLANK('Køretøjer og Mandskab'!V515)=FALSE),1,0)</f>
        <v>0</v>
      </c>
      <c r="F214">
        <f>IF(AND(E214=1,ISBLANK('Køretøjer og Mandskab'!AA515)),1,0)</f>
        <v>0</v>
      </c>
      <c r="G214">
        <f>IF(AND(LEN('Køretøjer og Mandskab'!T515)&gt;1,LEN('Køretøjer og Mandskab'!T515)&lt;6,ISTEXT('Køretøjer og Mandskab'!T515),ISBLANK('Køretøjer og Mandskab'!V515)=FALSE),1,0)</f>
        <v>0</v>
      </c>
      <c r="H214">
        <f>IF(AND(G214=1,ISBLANK('Køretøjer og Mandskab'!AA515)),1,0)</f>
        <v>0</v>
      </c>
      <c r="I214">
        <f>IFERROR(IF(AND(SEARCH(Betingelser!$F$3,'Køretøjer og Mandskab'!T215)=1,ISBLANK('Køretøjer og Mandskab'!V215)=FALSE),1,0),0)</f>
        <v>0</v>
      </c>
      <c r="J214">
        <f>IF(AND(I214=1,ISBLANK('Køretøjer og Mandskab'!AA515)),1,0)</f>
        <v>0</v>
      </c>
      <c r="K214">
        <f>IFERROR(IF(AND(SEARCH(Betingelser!$J$3,'Køretøjer og Mandskab'!$T215)=1,ISBLANK('Køretøjer og Mandskab'!$V215)=FALSE),1,0),0)</f>
        <v>0</v>
      </c>
      <c r="L214">
        <f>IF(AND(K214=1,ISBLANK('Køretøjer og Mandskab'!$AA215)),1,0)</f>
        <v>0</v>
      </c>
    </row>
    <row r="215" spans="3:12" x14ac:dyDescent="0.3">
      <c r="C215" t="str">
        <f>IFERROR(IF(INDEX(Køretøjsliste,MATCH(0,INDEX(COUNTIF($C$2:C214,Køretøjsliste),),0))=0,"",INDEX(Køretøjsliste,MATCH(0,INDEX(COUNTIF($C$2:C214,Køretøjsliste),),0))),"")</f>
        <v/>
      </c>
      <c r="E215">
        <f>IF(AND(LEN('Køretøjer og Mandskab'!T516)=Betingelser!$D$3,ISNUMBER('Køretøjer og Mandskab'!T516),ISBLANK('Køretøjer og Mandskab'!V516)=FALSE),1,0)</f>
        <v>0</v>
      </c>
      <c r="F215">
        <f>IF(AND(E215=1,ISBLANK('Køretøjer og Mandskab'!AA516)),1,0)</f>
        <v>0</v>
      </c>
      <c r="G215">
        <f>IF(AND(LEN('Køretøjer og Mandskab'!T516)&gt;1,LEN('Køretøjer og Mandskab'!T516)&lt;6,ISTEXT('Køretøjer og Mandskab'!T516),ISBLANK('Køretøjer og Mandskab'!V516)=FALSE),1,0)</f>
        <v>0</v>
      </c>
      <c r="H215">
        <f>IF(AND(G215=1,ISBLANK('Køretøjer og Mandskab'!AA516)),1,0)</f>
        <v>0</v>
      </c>
      <c r="I215">
        <f>IFERROR(IF(AND(SEARCH(Betingelser!$F$3,'Køretøjer og Mandskab'!T216)=1,ISBLANK('Køretøjer og Mandskab'!V216)=FALSE),1,0),0)</f>
        <v>0</v>
      </c>
      <c r="J215">
        <f>IF(AND(I215=1,ISBLANK('Køretøjer og Mandskab'!AA516)),1,0)</f>
        <v>0</v>
      </c>
      <c r="K215">
        <f>IFERROR(IF(AND(SEARCH(Betingelser!$J$3,'Køretøjer og Mandskab'!$T216)=1,ISBLANK('Køretøjer og Mandskab'!$V216)=FALSE),1,0),0)</f>
        <v>0</v>
      </c>
      <c r="L215">
        <f>IF(AND(K215=1,ISBLANK('Køretøjer og Mandskab'!$AA216)),1,0)</f>
        <v>0</v>
      </c>
    </row>
    <row r="216" spans="3:12" x14ac:dyDescent="0.3">
      <c r="C216" t="str">
        <f>IFERROR(IF(INDEX(Køretøjsliste,MATCH(0,INDEX(COUNTIF($C$2:C215,Køretøjsliste),),0))=0,"",INDEX(Køretøjsliste,MATCH(0,INDEX(COUNTIF($C$2:C215,Køretøjsliste),),0))),"")</f>
        <v/>
      </c>
      <c r="E216">
        <f>IF(AND(LEN('Køretøjer og Mandskab'!T517)=Betingelser!$D$3,ISNUMBER('Køretøjer og Mandskab'!T517),ISBLANK('Køretøjer og Mandskab'!V517)=FALSE),1,0)</f>
        <v>0</v>
      </c>
      <c r="F216">
        <f>IF(AND(E216=1,ISBLANK('Køretøjer og Mandskab'!AA517)),1,0)</f>
        <v>0</v>
      </c>
      <c r="G216">
        <f>IF(AND(LEN('Køretøjer og Mandskab'!T517)&gt;1,LEN('Køretøjer og Mandskab'!T517)&lt;6,ISTEXT('Køretøjer og Mandskab'!T517),ISBLANK('Køretøjer og Mandskab'!V517)=FALSE),1,0)</f>
        <v>0</v>
      </c>
      <c r="H216">
        <f>IF(AND(G216=1,ISBLANK('Køretøjer og Mandskab'!AA517)),1,0)</f>
        <v>0</v>
      </c>
      <c r="I216">
        <f>IFERROR(IF(AND(SEARCH(Betingelser!$F$3,'Køretøjer og Mandskab'!T217)=1,ISBLANK('Køretøjer og Mandskab'!V217)=FALSE),1,0),0)</f>
        <v>0</v>
      </c>
      <c r="J216">
        <f>IF(AND(I216=1,ISBLANK('Køretøjer og Mandskab'!AA517)),1,0)</f>
        <v>0</v>
      </c>
      <c r="K216">
        <f>IFERROR(IF(AND(SEARCH(Betingelser!$J$3,'Køretøjer og Mandskab'!$T217)=1,ISBLANK('Køretøjer og Mandskab'!$V217)=FALSE),1,0),0)</f>
        <v>0</v>
      </c>
      <c r="L216">
        <f>IF(AND(K216=1,ISBLANK('Køretøjer og Mandskab'!$AA217)),1,0)</f>
        <v>0</v>
      </c>
    </row>
    <row r="217" spans="3:12" x14ac:dyDescent="0.3">
      <c r="C217" t="str">
        <f>IFERROR(IF(INDEX(Køretøjsliste,MATCH(0,INDEX(COUNTIF($C$2:C216,Køretøjsliste),),0))=0,"",INDEX(Køretøjsliste,MATCH(0,INDEX(COUNTIF($C$2:C216,Køretøjsliste),),0))),"")</f>
        <v/>
      </c>
      <c r="E217">
        <f>IF(AND(LEN('Køretøjer og Mandskab'!T518)=Betingelser!$D$3,ISNUMBER('Køretøjer og Mandskab'!T518),ISBLANK('Køretøjer og Mandskab'!V518)=FALSE),1,0)</f>
        <v>0</v>
      </c>
      <c r="F217">
        <f>IF(AND(E217=1,ISBLANK('Køretøjer og Mandskab'!AA518)),1,0)</f>
        <v>0</v>
      </c>
      <c r="G217">
        <f>IF(AND(LEN('Køretøjer og Mandskab'!T518)&gt;1,LEN('Køretøjer og Mandskab'!T518)&lt;6,ISTEXT('Køretøjer og Mandskab'!T518),ISBLANK('Køretøjer og Mandskab'!V518)=FALSE),1,0)</f>
        <v>0</v>
      </c>
      <c r="H217">
        <f>IF(AND(G217=1,ISBLANK('Køretøjer og Mandskab'!AA518)),1,0)</f>
        <v>0</v>
      </c>
      <c r="I217">
        <f>IFERROR(IF(AND(SEARCH(Betingelser!$F$3,'Køretøjer og Mandskab'!T218)=1,ISBLANK('Køretøjer og Mandskab'!V218)=FALSE),1,0),0)</f>
        <v>0</v>
      </c>
      <c r="J217">
        <f>IF(AND(I217=1,ISBLANK('Køretøjer og Mandskab'!AA518)),1,0)</f>
        <v>0</v>
      </c>
      <c r="K217">
        <f>IFERROR(IF(AND(SEARCH(Betingelser!$J$3,'Køretøjer og Mandskab'!$T218)=1,ISBLANK('Køretøjer og Mandskab'!$V218)=FALSE),1,0),0)</f>
        <v>0</v>
      </c>
      <c r="L217">
        <f>IF(AND(K217=1,ISBLANK('Køretøjer og Mandskab'!$AA218)),1,0)</f>
        <v>0</v>
      </c>
    </row>
    <row r="218" spans="3:12" x14ac:dyDescent="0.3">
      <c r="C218" t="str">
        <f>IFERROR(IF(INDEX(Køretøjsliste,MATCH(0,INDEX(COUNTIF($C$2:C217,Køretøjsliste),),0))=0,"",INDEX(Køretøjsliste,MATCH(0,INDEX(COUNTIF($C$2:C217,Køretøjsliste),),0))),"")</f>
        <v/>
      </c>
      <c r="E218">
        <f>IF(AND(LEN('Køretøjer og Mandskab'!T519)=Betingelser!$D$3,ISNUMBER('Køretøjer og Mandskab'!T519),ISBLANK('Køretøjer og Mandskab'!V519)=FALSE),1,0)</f>
        <v>0</v>
      </c>
      <c r="F218">
        <f>IF(AND(E218=1,ISBLANK('Køretøjer og Mandskab'!AA519)),1,0)</f>
        <v>0</v>
      </c>
      <c r="G218">
        <f>IF(AND(LEN('Køretøjer og Mandskab'!T519)&gt;1,LEN('Køretøjer og Mandskab'!T519)&lt;6,ISTEXT('Køretøjer og Mandskab'!T519),ISBLANK('Køretøjer og Mandskab'!V519)=FALSE),1,0)</f>
        <v>0</v>
      </c>
      <c r="H218">
        <f>IF(AND(G218=1,ISBLANK('Køretøjer og Mandskab'!AA519)),1,0)</f>
        <v>0</v>
      </c>
      <c r="I218">
        <f>IFERROR(IF(AND(SEARCH(Betingelser!$F$3,'Køretøjer og Mandskab'!T219)=1,ISBLANK('Køretøjer og Mandskab'!V219)=FALSE),1,0),0)</f>
        <v>0</v>
      </c>
      <c r="J218">
        <f>IF(AND(I218=1,ISBLANK('Køretøjer og Mandskab'!AA519)),1,0)</f>
        <v>0</v>
      </c>
      <c r="K218">
        <f>IFERROR(IF(AND(SEARCH(Betingelser!$J$3,'Køretøjer og Mandskab'!$T219)=1,ISBLANK('Køretøjer og Mandskab'!$V219)=FALSE),1,0),0)</f>
        <v>0</v>
      </c>
      <c r="L218">
        <f>IF(AND(K218=1,ISBLANK('Køretøjer og Mandskab'!$AA219)),1,0)</f>
        <v>0</v>
      </c>
    </row>
    <row r="219" spans="3:12" x14ac:dyDescent="0.3">
      <c r="C219" t="str">
        <f>IFERROR(IF(INDEX(Køretøjsliste,MATCH(0,INDEX(COUNTIF($C$2:C218,Køretøjsliste),),0))=0,"",INDEX(Køretøjsliste,MATCH(0,INDEX(COUNTIF($C$2:C218,Køretøjsliste),),0))),"")</f>
        <v/>
      </c>
      <c r="E219">
        <f>IF(AND(LEN('Køretøjer og Mandskab'!T520)=Betingelser!$D$3,ISNUMBER('Køretøjer og Mandskab'!T520),ISBLANK('Køretøjer og Mandskab'!V520)=FALSE),1,0)</f>
        <v>0</v>
      </c>
      <c r="F219">
        <f>IF(AND(E219=1,ISBLANK('Køretøjer og Mandskab'!AA520)),1,0)</f>
        <v>0</v>
      </c>
      <c r="G219">
        <f>IF(AND(LEN('Køretøjer og Mandskab'!T520)&gt;1,LEN('Køretøjer og Mandskab'!T520)&lt;6,ISTEXT('Køretøjer og Mandskab'!T520),ISBLANK('Køretøjer og Mandskab'!V520)=FALSE),1,0)</f>
        <v>0</v>
      </c>
      <c r="H219">
        <f>IF(AND(G219=1,ISBLANK('Køretøjer og Mandskab'!AA520)),1,0)</f>
        <v>0</v>
      </c>
      <c r="I219">
        <f>IFERROR(IF(AND(SEARCH(Betingelser!$F$3,'Køretøjer og Mandskab'!T220)=1,ISBLANK('Køretøjer og Mandskab'!V220)=FALSE),1,0),0)</f>
        <v>0</v>
      </c>
      <c r="J219">
        <f>IF(AND(I219=1,ISBLANK('Køretøjer og Mandskab'!AA520)),1,0)</f>
        <v>0</v>
      </c>
      <c r="K219">
        <f>IFERROR(IF(AND(SEARCH(Betingelser!$J$3,'Køretøjer og Mandskab'!$T220)=1,ISBLANK('Køretøjer og Mandskab'!$V220)=FALSE),1,0),0)</f>
        <v>0</v>
      </c>
      <c r="L219">
        <f>IF(AND(K219=1,ISBLANK('Køretøjer og Mandskab'!$AA220)),1,0)</f>
        <v>0</v>
      </c>
    </row>
    <row r="220" spans="3:12" x14ac:dyDescent="0.3">
      <c r="C220" t="str">
        <f>IFERROR(IF(INDEX(Køretøjsliste,MATCH(0,INDEX(COUNTIF($C$2:C219,Køretøjsliste),),0))=0,"",INDEX(Køretøjsliste,MATCH(0,INDEX(COUNTIF($C$2:C219,Køretøjsliste),),0))),"")</f>
        <v/>
      </c>
      <c r="E220">
        <f>IF(AND(LEN('Køretøjer og Mandskab'!T521)=Betingelser!$D$3,ISNUMBER('Køretøjer og Mandskab'!T521),ISBLANK('Køretøjer og Mandskab'!V521)=FALSE),1,0)</f>
        <v>0</v>
      </c>
      <c r="F220">
        <f>IF(AND(E220=1,ISBLANK('Køretøjer og Mandskab'!AA521)),1,0)</f>
        <v>0</v>
      </c>
      <c r="G220">
        <f>IF(AND(LEN('Køretøjer og Mandskab'!T521)&gt;1,LEN('Køretøjer og Mandskab'!T521)&lt;6,ISTEXT('Køretøjer og Mandskab'!T521),ISBLANK('Køretøjer og Mandskab'!V521)=FALSE),1,0)</f>
        <v>0</v>
      </c>
      <c r="H220">
        <f>IF(AND(G220=1,ISBLANK('Køretøjer og Mandskab'!AA521)),1,0)</f>
        <v>0</v>
      </c>
      <c r="I220">
        <f>IFERROR(IF(AND(SEARCH(Betingelser!$F$3,'Køretøjer og Mandskab'!T221)=1,ISBLANK('Køretøjer og Mandskab'!V221)=FALSE),1,0),0)</f>
        <v>0</v>
      </c>
      <c r="J220">
        <f>IF(AND(I220=1,ISBLANK('Køretøjer og Mandskab'!AA521)),1,0)</f>
        <v>0</v>
      </c>
      <c r="K220">
        <f>IFERROR(IF(AND(SEARCH(Betingelser!$J$3,'Køretøjer og Mandskab'!$T221)=1,ISBLANK('Køretøjer og Mandskab'!$V221)=FALSE),1,0),0)</f>
        <v>0</v>
      </c>
      <c r="L220">
        <f>IF(AND(K220=1,ISBLANK('Køretøjer og Mandskab'!$AA221)),1,0)</f>
        <v>0</v>
      </c>
    </row>
    <row r="221" spans="3:12" x14ac:dyDescent="0.3">
      <c r="C221" t="str">
        <f>IFERROR(IF(INDEX(Køretøjsliste,MATCH(0,INDEX(COUNTIF($C$2:C220,Køretøjsliste),),0))=0,"",INDEX(Køretøjsliste,MATCH(0,INDEX(COUNTIF($C$2:C220,Køretøjsliste),),0))),"")</f>
        <v/>
      </c>
      <c r="E221">
        <f>IF(AND(LEN('Køretøjer og Mandskab'!T522)=Betingelser!$D$3,ISNUMBER('Køretøjer og Mandskab'!T522),ISBLANK('Køretøjer og Mandskab'!V522)=FALSE),1,0)</f>
        <v>0</v>
      </c>
      <c r="F221">
        <f>IF(AND(E221=1,ISBLANK('Køretøjer og Mandskab'!AA522)),1,0)</f>
        <v>0</v>
      </c>
      <c r="G221">
        <f>IF(AND(LEN('Køretøjer og Mandskab'!T522)&gt;1,LEN('Køretøjer og Mandskab'!T522)&lt;6,ISTEXT('Køretøjer og Mandskab'!T522),ISBLANK('Køretøjer og Mandskab'!V522)=FALSE),1,0)</f>
        <v>0</v>
      </c>
      <c r="H221">
        <f>IF(AND(G221=1,ISBLANK('Køretøjer og Mandskab'!AA522)),1,0)</f>
        <v>0</v>
      </c>
      <c r="I221">
        <f>IFERROR(IF(AND(SEARCH(Betingelser!$F$3,'Køretøjer og Mandskab'!T222)=1,ISBLANK('Køretøjer og Mandskab'!V222)=FALSE),1,0),0)</f>
        <v>0</v>
      </c>
      <c r="J221">
        <f>IF(AND(I221=1,ISBLANK('Køretøjer og Mandskab'!AA522)),1,0)</f>
        <v>0</v>
      </c>
      <c r="K221">
        <f>IFERROR(IF(AND(SEARCH(Betingelser!$J$3,'Køretøjer og Mandskab'!$T222)=1,ISBLANK('Køretøjer og Mandskab'!$V222)=FALSE),1,0),0)</f>
        <v>0</v>
      </c>
      <c r="L221">
        <f>IF(AND(K221=1,ISBLANK('Køretøjer og Mandskab'!$AA222)),1,0)</f>
        <v>0</v>
      </c>
    </row>
    <row r="222" spans="3:12" x14ac:dyDescent="0.3">
      <c r="C222" t="str">
        <f>IFERROR(IF(INDEX(Køretøjsliste,MATCH(0,INDEX(COUNTIF($C$2:C221,Køretøjsliste),),0))=0,"",INDEX(Køretøjsliste,MATCH(0,INDEX(COUNTIF($C$2:C221,Køretøjsliste),),0))),"")</f>
        <v/>
      </c>
      <c r="E222">
        <f>IF(AND(LEN('Køretøjer og Mandskab'!T523)=Betingelser!$D$3,ISNUMBER('Køretøjer og Mandskab'!T523),ISBLANK('Køretøjer og Mandskab'!V523)=FALSE),1,0)</f>
        <v>0</v>
      </c>
      <c r="F222">
        <f>IF(AND(E222=1,ISBLANK('Køretøjer og Mandskab'!AA523)),1,0)</f>
        <v>0</v>
      </c>
      <c r="G222">
        <f>IF(AND(LEN('Køretøjer og Mandskab'!T523)&gt;1,LEN('Køretøjer og Mandskab'!T523)&lt;6,ISTEXT('Køretøjer og Mandskab'!T523),ISBLANK('Køretøjer og Mandskab'!V523)=FALSE),1,0)</f>
        <v>0</v>
      </c>
      <c r="H222">
        <f>IF(AND(G222=1,ISBLANK('Køretøjer og Mandskab'!AA523)),1,0)</f>
        <v>0</v>
      </c>
      <c r="I222">
        <f>IFERROR(IF(AND(SEARCH(Betingelser!$F$3,'Køretøjer og Mandskab'!T223)=1,ISBLANK('Køretøjer og Mandskab'!V223)=FALSE),1,0),0)</f>
        <v>0</v>
      </c>
      <c r="J222">
        <f>IF(AND(I222=1,ISBLANK('Køretøjer og Mandskab'!AA523)),1,0)</f>
        <v>0</v>
      </c>
      <c r="K222">
        <f>IFERROR(IF(AND(SEARCH(Betingelser!$J$3,'Køretøjer og Mandskab'!$T223)=1,ISBLANK('Køretøjer og Mandskab'!$V223)=FALSE),1,0),0)</f>
        <v>0</v>
      </c>
      <c r="L222">
        <f>IF(AND(K222=1,ISBLANK('Køretøjer og Mandskab'!$AA223)),1,0)</f>
        <v>0</v>
      </c>
    </row>
    <row r="223" spans="3:12" x14ac:dyDescent="0.3">
      <c r="C223" t="str">
        <f>IFERROR(IF(INDEX(Køretøjsliste,MATCH(0,INDEX(COUNTIF($C$2:C222,Køretøjsliste),),0))=0,"",INDEX(Køretøjsliste,MATCH(0,INDEX(COUNTIF($C$2:C222,Køretøjsliste),),0))),"")</f>
        <v/>
      </c>
      <c r="E223">
        <f>IF(AND(LEN('Køretøjer og Mandskab'!T524)=Betingelser!$D$3,ISNUMBER('Køretøjer og Mandskab'!T524),ISBLANK('Køretøjer og Mandskab'!V524)=FALSE),1,0)</f>
        <v>0</v>
      </c>
      <c r="F223">
        <f>IF(AND(E223=1,ISBLANK('Køretøjer og Mandskab'!AA524)),1,0)</f>
        <v>0</v>
      </c>
      <c r="G223">
        <f>IF(AND(LEN('Køretøjer og Mandskab'!T524)&gt;1,LEN('Køretøjer og Mandskab'!T524)&lt;6,ISTEXT('Køretøjer og Mandskab'!T524),ISBLANK('Køretøjer og Mandskab'!V524)=FALSE),1,0)</f>
        <v>0</v>
      </c>
      <c r="H223">
        <f>IF(AND(G223=1,ISBLANK('Køretøjer og Mandskab'!AA524)),1,0)</f>
        <v>0</v>
      </c>
      <c r="I223">
        <f>IFERROR(IF(AND(SEARCH(Betingelser!$F$3,'Køretøjer og Mandskab'!T224)=1,ISBLANK('Køretøjer og Mandskab'!V224)=FALSE),1,0),0)</f>
        <v>0</v>
      </c>
      <c r="J223">
        <f>IF(AND(I223=1,ISBLANK('Køretøjer og Mandskab'!AA524)),1,0)</f>
        <v>0</v>
      </c>
      <c r="K223">
        <f>IFERROR(IF(AND(SEARCH(Betingelser!$J$3,'Køretøjer og Mandskab'!$T224)=1,ISBLANK('Køretøjer og Mandskab'!$V224)=FALSE),1,0),0)</f>
        <v>0</v>
      </c>
      <c r="L223">
        <f>IF(AND(K223=1,ISBLANK('Køretøjer og Mandskab'!$AA224)),1,0)</f>
        <v>0</v>
      </c>
    </row>
    <row r="224" spans="3:12" x14ac:dyDescent="0.3">
      <c r="C224" t="str">
        <f>IFERROR(IF(INDEX(Køretøjsliste,MATCH(0,INDEX(COUNTIF($C$2:C223,Køretøjsliste),),0))=0,"",INDEX(Køretøjsliste,MATCH(0,INDEX(COUNTIF($C$2:C223,Køretøjsliste),),0))),"")</f>
        <v/>
      </c>
      <c r="E224">
        <f>IF(AND(LEN('Køretøjer og Mandskab'!T525)=Betingelser!$D$3,ISNUMBER('Køretøjer og Mandskab'!T525),ISBLANK('Køretøjer og Mandskab'!V525)=FALSE),1,0)</f>
        <v>0</v>
      </c>
      <c r="F224">
        <f>IF(AND(E224=1,ISBLANK('Køretøjer og Mandskab'!AA525)),1,0)</f>
        <v>0</v>
      </c>
      <c r="G224">
        <f>IF(AND(LEN('Køretøjer og Mandskab'!T525)&gt;1,LEN('Køretøjer og Mandskab'!T525)&lt;6,ISTEXT('Køretøjer og Mandskab'!T525),ISBLANK('Køretøjer og Mandskab'!V525)=FALSE),1,0)</f>
        <v>0</v>
      </c>
      <c r="H224">
        <f>IF(AND(G224=1,ISBLANK('Køretøjer og Mandskab'!AA525)),1,0)</f>
        <v>0</v>
      </c>
      <c r="I224">
        <f>IFERROR(IF(AND(SEARCH(Betingelser!$F$3,'Køretøjer og Mandskab'!T225)=1,ISBLANK('Køretøjer og Mandskab'!V225)=FALSE),1,0),0)</f>
        <v>0</v>
      </c>
      <c r="J224">
        <f>IF(AND(I224=1,ISBLANK('Køretøjer og Mandskab'!AA525)),1,0)</f>
        <v>0</v>
      </c>
      <c r="K224">
        <f>IFERROR(IF(AND(SEARCH(Betingelser!$J$3,'Køretøjer og Mandskab'!$T225)=1,ISBLANK('Køretøjer og Mandskab'!$V225)=FALSE),1,0),0)</f>
        <v>0</v>
      </c>
      <c r="L224">
        <f>IF(AND(K224=1,ISBLANK('Køretøjer og Mandskab'!$AA225)),1,0)</f>
        <v>0</v>
      </c>
    </row>
    <row r="225" spans="3:12" x14ac:dyDescent="0.3">
      <c r="C225" t="str">
        <f>IFERROR(IF(INDEX(Køretøjsliste,MATCH(0,INDEX(COUNTIF($C$2:C224,Køretøjsliste),),0))=0,"",INDEX(Køretøjsliste,MATCH(0,INDEX(COUNTIF($C$2:C224,Køretøjsliste),),0))),"")</f>
        <v/>
      </c>
      <c r="E225">
        <f>IF(AND(LEN('Køretøjer og Mandskab'!T526)=Betingelser!$D$3,ISNUMBER('Køretøjer og Mandskab'!T526),ISBLANK('Køretøjer og Mandskab'!V526)=FALSE),1,0)</f>
        <v>0</v>
      </c>
      <c r="F225">
        <f>IF(AND(E225=1,ISBLANK('Køretøjer og Mandskab'!AA526)),1,0)</f>
        <v>0</v>
      </c>
      <c r="G225">
        <f>IF(AND(LEN('Køretøjer og Mandskab'!T526)&gt;1,LEN('Køretøjer og Mandskab'!T526)&lt;6,ISTEXT('Køretøjer og Mandskab'!T526),ISBLANK('Køretøjer og Mandskab'!V526)=FALSE),1,0)</f>
        <v>0</v>
      </c>
      <c r="H225">
        <f>IF(AND(G225=1,ISBLANK('Køretøjer og Mandskab'!AA526)),1,0)</f>
        <v>0</v>
      </c>
      <c r="I225">
        <f>IFERROR(IF(AND(SEARCH(Betingelser!$F$3,'Køretøjer og Mandskab'!T226)=1,ISBLANK('Køretøjer og Mandskab'!V226)=FALSE),1,0),0)</f>
        <v>0</v>
      </c>
      <c r="J225">
        <f>IF(AND(I225=1,ISBLANK('Køretøjer og Mandskab'!AA526)),1,0)</f>
        <v>0</v>
      </c>
      <c r="K225">
        <f>IFERROR(IF(AND(SEARCH(Betingelser!$J$3,'Køretøjer og Mandskab'!$T226)=1,ISBLANK('Køretøjer og Mandskab'!$V226)=FALSE),1,0),0)</f>
        <v>0</v>
      </c>
      <c r="L225">
        <f>IF(AND(K225=1,ISBLANK('Køretøjer og Mandskab'!$AA226)),1,0)</f>
        <v>0</v>
      </c>
    </row>
    <row r="226" spans="3:12" x14ac:dyDescent="0.3">
      <c r="C226" t="str">
        <f>IFERROR(IF(INDEX(Køretøjsliste,MATCH(0,INDEX(COUNTIF($C$2:C225,Køretøjsliste),),0))=0,"",INDEX(Køretøjsliste,MATCH(0,INDEX(COUNTIF($C$2:C225,Køretøjsliste),),0))),"")</f>
        <v/>
      </c>
      <c r="E226">
        <f>IF(AND(LEN('Køretøjer og Mandskab'!T527)=Betingelser!$D$3,ISNUMBER('Køretøjer og Mandskab'!T527),ISBLANK('Køretøjer og Mandskab'!V527)=FALSE),1,0)</f>
        <v>0</v>
      </c>
      <c r="F226">
        <f>IF(AND(E226=1,ISBLANK('Køretøjer og Mandskab'!AA527)),1,0)</f>
        <v>0</v>
      </c>
      <c r="G226">
        <f>IF(AND(LEN('Køretøjer og Mandskab'!T527)&gt;1,LEN('Køretøjer og Mandskab'!T527)&lt;6,ISTEXT('Køretøjer og Mandskab'!T527),ISBLANK('Køretøjer og Mandskab'!V527)=FALSE),1,0)</f>
        <v>0</v>
      </c>
      <c r="H226">
        <f>IF(AND(G226=1,ISBLANK('Køretøjer og Mandskab'!AA527)),1,0)</f>
        <v>0</v>
      </c>
      <c r="I226">
        <f>IFERROR(IF(AND(SEARCH(Betingelser!$F$3,'Køretøjer og Mandskab'!T227)=1,ISBLANK('Køretøjer og Mandskab'!V227)=FALSE),1,0),0)</f>
        <v>0</v>
      </c>
      <c r="J226">
        <f>IF(AND(I226=1,ISBLANK('Køretøjer og Mandskab'!AA527)),1,0)</f>
        <v>0</v>
      </c>
      <c r="K226">
        <f>IFERROR(IF(AND(SEARCH(Betingelser!$J$3,'Køretøjer og Mandskab'!$T227)=1,ISBLANK('Køretøjer og Mandskab'!$V227)=FALSE),1,0),0)</f>
        <v>0</v>
      </c>
      <c r="L226">
        <f>IF(AND(K226=1,ISBLANK('Køretøjer og Mandskab'!$AA227)),1,0)</f>
        <v>0</v>
      </c>
    </row>
    <row r="227" spans="3:12" x14ac:dyDescent="0.3">
      <c r="C227" t="str">
        <f>IFERROR(IF(INDEX(Køretøjsliste,MATCH(0,INDEX(COUNTIF($C$2:C226,Køretøjsliste),),0))=0,"",INDEX(Køretøjsliste,MATCH(0,INDEX(COUNTIF($C$2:C226,Køretøjsliste),),0))),"")</f>
        <v/>
      </c>
      <c r="E227">
        <f>IF(AND(LEN('Køretøjer og Mandskab'!T528)=Betingelser!$D$3,ISNUMBER('Køretøjer og Mandskab'!T528),ISBLANK('Køretøjer og Mandskab'!V528)=FALSE),1,0)</f>
        <v>0</v>
      </c>
      <c r="F227">
        <f>IF(AND(E227=1,ISBLANK('Køretøjer og Mandskab'!AA528)),1,0)</f>
        <v>0</v>
      </c>
      <c r="G227">
        <f>IF(AND(LEN('Køretøjer og Mandskab'!T528)&gt;1,LEN('Køretøjer og Mandskab'!T528)&lt;6,ISTEXT('Køretøjer og Mandskab'!T528),ISBLANK('Køretøjer og Mandskab'!V528)=FALSE),1,0)</f>
        <v>0</v>
      </c>
      <c r="H227">
        <f>IF(AND(G227=1,ISBLANK('Køretøjer og Mandskab'!AA528)),1,0)</f>
        <v>0</v>
      </c>
      <c r="I227">
        <f>IFERROR(IF(AND(SEARCH(Betingelser!$F$3,'Køretøjer og Mandskab'!T228)=1,ISBLANK('Køretøjer og Mandskab'!V228)=FALSE),1,0),0)</f>
        <v>0</v>
      </c>
      <c r="J227">
        <f>IF(AND(I227=1,ISBLANK('Køretøjer og Mandskab'!AA528)),1,0)</f>
        <v>0</v>
      </c>
      <c r="K227">
        <f>IFERROR(IF(AND(SEARCH(Betingelser!$J$3,'Køretøjer og Mandskab'!$T228)=1,ISBLANK('Køretøjer og Mandskab'!$V228)=FALSE),1,0),0)</f>
        <v>0</v>
      </c>
      <c r="L227">
        <f>IF(AND(K227=1,ISBLANK('Køretøjer og Mandskab'!$AA228)),1,0)</f>
        <v>0</v>
      </c>
    </row>
    <row r="228" spans="3:12" x14ac:dyDescent="0.3">
      <c r="C228" t="str">
        <f>IFERROR(IF(INDEX(Køretøjsliste,MATCH(0,INDEX(COUNTIF($C$2:C227,Køretøjsliste),),0))=0,"",INDEX(Køretøjsliste,MATCH(0,INDEX(COUNTIF($C$2:C227,Køretøjsliste),),0))),"")</f>
        <v/>
      </c>
      <c r="E228">
        <f>IF(AND(LEN('Køretøjer og Mandskab'!T529)=Betingelser!$D$3,ISNUMBER('Køretøjer og Mandskab'!T529),ISBLANK('Køretøjer og Mandskab'!V529)=FALSE),1,0)</f>
        <v>0</v>
      </c>
      <c r="F228">
        <f>IF(AND(E228=1,ISBLANK('Køretøjer og Mandskab'!AA529)),1,0)</f>
        <v>0</v>
      </c>
      <c r="G228">
        <f>IF(AND(LEN('Køretøjer og Mandskab'!T529)&gt;1,LEN('Køretøjer og Mandskab'!T529)&lt;6,ISTEXT('Køretøjer og Mandskab'!T529),ISBLANK('Køretøjer og Mandskab'!V529)=FALSE),1,0)</f>
        <v>0</v>
      </c>
      <c r="H228">
        <f>IF(AND(G228=1,ISBLANK('Køretøjer og Mandskab'!AA529)),1,0)</f>
        <v>0</v>
      </c>
      <c r="I228">
        <f>IFERROR(IF(AND(SEARCH(Betingelser!$F$3,'Køretøjer og Mandskab'!T229)=1,ISBLANK('Køretøjer og Mandskab'!V229)=FALSE),1,0),0)</f>
        <v>0</v>
      </c>
      <c r="J228">
        <f>IF(AND(I228=1,ISBLANK('Køretøjer og Mandskab'!AA529)),1,0)</f>
        <v>0</v>
      </c>
      <c r="K228">
        <f>IFERROR(IF(AND(SEARCH(Betingelser!$J$3,'Køretøjer og Mandskab'!$T229)=1,ISBLANK('Køretøjer og Mandskab'!$V229)=FALSE),1,0),0)</f>
        <v>0</v>
      </c>
      <c r="L228">
        <f>IF(AND(K228=1,ISBLANK('Køretøjer og Mandskab'!$AA229)),1,0)</f>
        <v>0</v>
      </c>
    </row>
    <row r="229" spans="3:12" x14ac:dyDescent="0.3">
      <c r="C229" t="str">
        <f>IFERROR(IF(INDEX(Køretøjsliste,MATCH(0,INDEX(COUNTIF($C$2:C228,Køretøjsliste),),0))=0,"",INDEX(Køretøjsliste,MATCH(0,INDEX(COUNTIF($C$2:C228,Køretøjsliste),),0))),"")</f>
        <v/>
      </c>
      <c r="E229">
        <f>IF(AND(LEN('Køretøjer og Mandskab'!T530)=Betingelser!$D$3,ISNUMBER('Køretøjer og Mandskab'!T530),ISBLANK('Køretøjer og Mandskab'!V530)=FALSE),1,0)</f>
        <v>0</v>
      </c>
      <c r="F229">
        <f>IF(AND(E229=1,ISBLANK('Køretøjer og Mandskab'!AA530)),1,0)</f>
        <v>0</v>
      </c>
      <c r="G229">
        <f>IF(AND(LEN('Køretøjer og Mandskab'!T530)&gt;1,LEN('Køretøjer og Mandskab'!T530)&lt;6,ISTEXT('Køretøjer og Mandskab'!T530),ISBLANK('Køretøjer og Mandskab'!V530)=FALSE),1,0)</f>
        <v>0</v>
      </c>
      <c r="H229">
        <f>IF(AND(G229=1,ISBLANK('Køretøjer og Mandskab'!AA530)),1,0)</f>
        <v>0</v>
      </c>
      <c r="I229">
        <f>IFERROR(IF(AND(SEARCH(Betingelser!$F$3,'Køretøjer og Mandskab'!T230)=1,ISBLANK('Køretøjer og Mandskab'!V230)=FALSE),1,0),0)</f>
        <v>0</v>
      </c>
      <c r="J229">
        <f>IF(AND(I229=1,ISBLANK('Køretøjer og Mandskab'!AA530)),1,0)</f>
        <v>0</v>
      </c>
      <c r="K229">
        <f>IFERROR(IF(AND(SEARCH(Betingelser!$J$3,'Køretøjer og Mandskab'!$T230)=1,ISBLANK('Køretøjer og Mandskab'!$V230)=FALSE),1,0),0)</f>
        <v>0</v>
      </c>
      <c r="L229">
        <f>IF(AND(K229=1,ISBLANK('Køretøjer og Mandskab'!$AA230)),1,0)</f>
        <v>0</v>
      </c>
    </row>
    <row r="230" spans="3:12" x14ac:dyDescent="0.3">
      <c r="C230" t="str">
        <f>IFERROR(IF(INDEX(Køretøjsliste,MATCH(0,INDEX(COUNTIF($C$2:C229,Køretøjsliste),),0))=0,"",INDEX(Køretøjsliste,MATCH(0,INDEX(COUNTIF($C$2:C229,Køretøjsliste),),0))),"")</f>
        <v/>
      </c>
      <c r="E230">
        <f>IF(AND(LEN('Køretøjer og Mandskab'!T531)=Betingelser!$D$3,ISNUMBER('Køretøjer og Mandskab'!T531),ISBLANK('Køretøjer og Mandskab'!V531)=FALSE),1,0)</f>
        <v>0</v>
      </c>
      <c r="F230">
        <f>IF(AND(E230=1,ISBLANK('Køretøjer og Mandskab'!AA531)),1,0)</f>
        <v>0</v>
      </c>
      <c r="G230">
        <f>IF(AND(LEN('Køretøjer og Mandskab'!T531)&gt;1,LEN('Køretøjer og Mandskab'!T531)&lt;6,ISTEXT('Køretøjer og Mandskab'!T531),ISBLANK('Køretøjer og Mandskab'!V531)=FALSE),1,0)</f>
        <v>0</v>
      </c>
      <c r="H230">
        <f>IF(AND(G230=1,ISBLANK('Køretøjer og Mandskab'!AA531)),1,0)</f>
        <v>0</v>
      </c>
      <c r="I230">
        <f>IFERROR(IF(AND(SEARCH(Betingelser!$F$3,'Køretøjer og Mandskab'!T231)=1,ISBLANK('Køretøjer og Mandskab'!V231)=FALSE),1,0),0)</f>
        <v>0</v>
      </c>
      <c r="J230">
        <f>IF(AND(I230=1,ISBLANK('Køretøjer og Mandskab'!AA531)),1,0)</f>
        <v>0</v>
      </c>
      <c r="K230">
        <f>IFERROR(IF(AND(SEARCH(Betingelser!$J$3,'Køretøjer og Mandskab'!$T231)=1,ISBLANK('Køretøjer og Mandskab'!$V231)=FALSE),1,0),0)</f>
        <v>0</v>
      </c>
      <c r="L230">
        <f>IF(AND(K230=1,ISBLANK('Køretøjer og Mandskab'!$AA231)),1,0)</f>
        <v>0</v>
      </c>
    </row>
    <row r="231" spans="3:12" x14ac:dyDescent="0.3">
      <c r="C231" t="str">
        <f>IFERROR(IF(INDEX(Køretøjsliste,MATCH(0,INDEX(COUNTIF($C$2:C230,Køretøjsliste),),0))=0,"",INDEX(Køretøjsliste,MATCH(0,INDEX(COUNTIF($C$2:C230,Køretøjsliste),),0))),"")</f>
        <v/>
      </c>
      <c r="E231">
        <f>IF(AND(LEN('Køretøjer og Mandskab'!T532)=Betingelser!$D$3,ISNUMBER('Køretøjer og Mandskab'!T532),ISBLANK('Køretøjer og Mandskab'!V532)=FALSE),1,0)</f>
        <v>0</v>
      </c>
      <c r="F231">
        <f>IF(AND(E231=1,ISBLANK('Køretøjer og Mandskab'!AA532)),1,0)</f>
        <v>0</v>
      </c>
      <c r="G231">
        <f>IF(AND(LEN('Køretøjer og Mandskab'!T532)&gt;1,LEN('Køretøjer og Mandskab'!T532)&lt;6,ISTEXT('Køretøjer og Mandskab'!T532),ISBLANK('Køretøjer og Mandskab'!V532)=FALSE),1,0)</f>
        <v>0</v>
      </c>
      <c r="H231">
        <f>IF(AND(G231=1,ISBLANK('Køretøjer og Mandskab'!AA532)),1,0)</f>
        <v>0</v>
      </c>
      <c r="I231">
        <f>IFERROR(IF(AND(SEARCH(Betingelser!$F$3,'Køretøjer og Mandskab'!T232)=1,ISBLANK('Køretøjer og Mandskab'!V232)=FALSE),1,0),0)</f>
        <v>0</v>
      </c>
      <c r="J231">
        <f>IF(AND(I231=1,ISBLANK('Køretøjer og Mandskab'!AA532)),1,0)</f>
        <v>0</v>
      </c>
      <c r="K231">
        <f>IFERROR(IF(AND(SEARCH(Betingelser!$J$3,'Køretøjer og Mandskab'!$T232)=1,ISBLANK('Køretøjer og Mandskab'!$V232)=FALSE),1,0),0)</f>
        <v>0</v>
      </c>
      <c r="L231">
        <f>IF(AND(K231=1,ISBLANK('Køretøjer og Mandskab'!$AA232)),1,0)</f>
        <v>0</v>
      </c>
    </row>
    <row r="232" spans="3:12" x14ac:dyDescent="0.3">
      <c r="C232" t="str">
        <f>IFERROR(IF(INDEX(Køretøjsliste,MATCH(0,INDEX(COUNTIF($C$2:C231,Køretøjsliste),),0))=0,"",INDEX(Køretøjsliste,MATCH(0,INDEX(COUNTIF($C$2:C231,Køretøjsliste),),0))),"")</f>
        <v/>
      </c>
      <c r="E232">
        <f>IF(AND(LEN('Køretøjer og Mandskab'!T533)=Betingelser!$D$3,ISNUMBER('Køretøjer og Mandskab'!T533),ISBLANK('Køretøjer og Mandskab'!V533)=FALSE),1,0)</f>
        <v>0</v>
      </c>
      <c r="F232">
        <f>IF(AND(E232=1,ISBLANK('Køretøjer og Mandskab'!AA533)),1,0)</f>
        <v>0</v>
      </c>
      <c r="G232">
        <f>IF(AND(LEN('Køretøjer og Mandskab'!T533)&gt;1,LEN('Køretøjer og Mandskab'!T533)&lt;6,ISTEXT('Køretøjer og Mandskab'!T533),ISBLANK('Køretøjer og Mandskab'!V533)=FALSE),1,0)</f>
        <v>0</v>
      </c>
      <c r="H232">
        <f>IF(AND(G232=1,ISBLANK('Køretøjer og Mandskab'!AA533)),1,0)</f>
        <v>0</v>
      </c>
      <c r="I232">
        <f>IFERROR(IF(AND(SEARCH(Betingelser!$F$3,'Køretøjer og Mandskab'!T233)=1,ISBLANK('Køretøjer og Mandskab'!V233)=FALSE),1,0),0)</f>
        <v>0</v>
      </c>
      <c r="J232">
        <f>IF(AND(I232=1,ISBLANK('Køretøjer og Mandskab'!AA533)),1,0)</f>
        <v>0</v>
      </c>
      <c r="K232">
        <f>IFERROR(IF(AND(SEARCH(Betingelser!$J$3,'Køretøjer og Mandskab'!$T233)=1,ISBLANK('Køretøjer og Mandskab'!$V233)=FALSE),1,0),0)</f>
        <v>0</v>
      </c>
      <c r="L232">
        <f>IF(AND(K232=1,ISBLANK('Køretøjer og Mandskab'!$AA233)),1,0)</f>
        <v>0</v>
      </c>
    </row>
    <row r="233" spans="3:12" x14ac:dyDescent="0.3">
      <c r="C233" t="str">
        <f>IFERROR(IF(INDEX(Køretøjsliste,MATCH(0,INDEX(COUNTIF($C$2:C232,Køretøjsliste),),0))=0,"",INDEX(Køretøjsliste,MATCH(0,INDEX(COUNTIF($C$2:C232,Køretøjsliste),),0))),"")</f>
        <v/>
      </c>
      <c r="E233">
        <f>IF(AND(LEN('Køretøjer og Mandskab'!T534)=Betingelser!$D$3,ISNUMBER('Køretøjer og Mandskab'!T534),ISBLANK('Køretøjer og Mandskab'!V534)=FALSE),1,0)</f>
        <v>0</v>
      </c>
      <c r="F233">
        <f>IF(AND(E233=1,ISBLANK('Køretøjer og Mandskab'!AA534)),1,0)</f>
        <v>0</v>
      </c>
      <c r="G233">
        <f>IF(AND(LEN('Køretøjer og Mandskab'!T534)&gt;1,LEN('Køretøjer og Mandskab'!T534)&lt;6,ISTEXT('Køretøjer og Mandskab'!T534),ISBLANK('Køretøjer og Mandskab'!V534)=FALSE),1,0)</f>
        <v>0</v>
      </c>
      <c r="H233">
        <f>IF(AND(G233=1,ISBLANK('Køretøjer og Mandskab'!AA534)),1,0)</f>
        <v>0</v>
      </c>
      <c r="I233">
        <f>IFERROR(IF(AND(SEARCH(Betingelser!$F$3,'Køretøjer og Mandskab'!T234)=1,ISBLANK('Køretøjer og Mandskab'!V234)=FALSE),1,0),0)</f>
        <v>0</v>
      </c>
      <c r="J233">
        <f>IF(AND(I233=1,ISBLANK('Køretøjer og Mandskab'!AA534)),1,0)</f>
        <v>0</v>
      </c>
      <c r="K233">
        <f>IFERROR(IF(AND(SEARCH(Betingelser!$J$3,'Køretøjer og Mandskab'!$T234)=1,ISBLANK('Køretøjer og Mandskab'!$V234)=FALSE),1,0),0)</f>
        <v>0</v>
      </c>
      <c r="L233">
        <f>IF(AND(K233=1,ISBLANK('Køretøjer og Mandskab'!$AA234)),1,0)</f>
        <v>0</v>
      </c>
    </row>
    <row r="234" spans="3:12" x14ac:dyDescent="0.3">
      <c r="C234" t="str">
        <f>IFERROR(IF(INDEX(Køretøjsliste,MATCH(0,INDEX(COUNTIF($C$2:C233,Køretøjsliste),),0))=0,"",INDEX(Køretøjsliste,MATCH(0,INDEX(COUNTIF($C$2:C233,Køretøjsliste),),0))),"")</f>
        <v/>
      </c>
      <c r="E234">
        <f>IF(AND(LEN('Køretøjer og Mandskab'!T535)=Betingelser!$D$3,ISNUMBER('Køretøjer og Mandskab'!T535),ISBLANK('Køretøjer og Mandskab'!V535)=FALSE),1,0)</f>
        <v>0</v>
      </c>
      <c r="F234">
        <f>IF(AND(E234=1,ISBLANK('Køretøjer og Mandskab'!AA535)),1,0)</f>
        <v>0</v>
      </c>
      <c r="G234">
        <f>IF(AND(LEN('Køretøjer og Mandskab'!T535)&gt;1,LEN('Køretøjer og Mandskab'!T535)&lt;6,ISTEXT('Køretøjer og Mandskab'!T535),ISBLANK('Køretøjer og Mandskab'!V535)=FALSE),1,0)</f>
        <v>0</v>
      </c>
      <c r="H234">
        <f>IF(AND(G234=1,ISBLANK('Køretøjer og Mandskab'!AA535)),1,0)</f>
        <v>0</v>
      </c>
      <c r="I234">
        <f>IFERROR(IF(AND(SEARCH(Betingelser!$F$3,'Køretøjer og Mandskab'!T235)=1,ISBLANK('Køretøjer og Mandskab'!V235)=FALSE),1,0),0)</f>
        <v>0</v>
      </c>
      <c r="J234">
        <f>IF(AND(I234=1,ISBLANK('Køretøjer og Mandskab'!AA535)),1,0)</f>
        <v>0</v>
      </c>
      <c r="K234">
        <f>IFERROR(IF(AND(SEARCH(Betingelser!$J$3,'Køretøjer og Mandskab'!$T235)=1,ISBLANK('Køretøjer og Mandskab'!$V235)=FALSE),1,0),0)</f>
        <v>0</v>
      </c>
      <c r="L234">
        <f>IF(AND(K234=1,ISBLANK('Køretøjer og Mandskab'!$AA235)),1,0)</f>
        <v>0</v>
      </c>
    </row>
    <row r="235" spans="3:12" x14ac:dyDescent="0.3">
      <c r="C235" t="str">
        <f>IFERROR(IF(INDEX(Køretøjsliste,MATCH(0,INDEX(COUNTIF($C$2:C234,Køretøjsliste),),0))=0,"",INDEX(Køretøjsliste,MATCH(0,INDEX(COUNTIF($C$2:C234,Køretøjsliste),),0))),"")</f>
        <v/>
      </c>
      <c r="E235">
        <f>IF(AND(LEN('Køretøjer og Mandskab'!T536)=Betingelser!$D$3,ISNUMBER('Køretøjer og Mandskab'!T536),ISBLANK('Køretøjer og Mandskab'!V536)=FALSE),1,0)</f>
        <v>0</v>
      </c>
      <c r="F235">
        <f>IF(AND(E235=1,ISBLANK('Køretøjer og Mandskab'!AA536)),1,0)</f>
        <v>0</v>
      </c>
      <c r="G235">
        <f>IF(AND(LEN('Køretøjer og Mandskab'!T536)&gt;1,LEN('Køretøjer og Mandskab'!T536)&lt;6,ISTEXT('Køretøjer og Mandskab'!T536),ISBLANK('Køretøjer og Mandskab'!V536)=FALSE),1,0)</f>
        <v>0</v>
      </c>
      <c r="H235">
        <f>IF(AND(G235=1,ISBLANK('Køretøjer og Mandskab'!AA536)),1,0)</f>
        <v>0</v>
      </c>
      <c r="I235">
        <f>IFERROR(IF(AND(SEARCH(Betingelser!$F$3,'Køretøjer og Mandskab'!T236)=1,ISBLANK('Køretøjer og Mandskab'!V236)=FALSE),1,0),0)</f>
        <v>0</v>
      </c>
      <c r="J235">
        <f>IF(AND(I235=1,ISBLANK('Køretøjer og Mandskab'!AA536)),1,0)</f>
        <v>0</v>
      </c>
      <c r="K235">
        <f>IFERROR(IF(AND(SEARCH(Betingelser!$J$3,'Køretøjer og Mandskab'!$T236)=1,ISBLANK('Køretøjer og Mandskab'!$V236)=FALSE),1,0),0)</f>
        <v>0</v>
      </c>
      <c r="L235">
        <f>IF(AND(K235=1,ISBLANK('Køretøjer og Mandskab'!$AA236)),1,0)</f>
        <v>0</v>
      </c>
    </row>
    <row r="236" spans="3:12" x14ac:dyDescent="0.3">
      <c r="C236" t="str">
        <f>IFERROR(IF(INDEX(Køretøjsliste,MATCH(0,INDEX(COUNTIF($C$2:C235,Køretøjsliste),),0))=0,"",INDEX(Køretøjsliste,MATCH(0,INDEX(COUNTIF($C$2:C235,Køretøjsliste),),0))),"")</f>
        <v/>
      </c>
      <c r="E236">
        <f>IF(AND(LEN('Køretøjer og Mandskab'!T537)=Betingelser!$D$3,ISNUMBER('Køretøjer og Mandskab'!T537),ISBLANK('Køretøjer og Mandskab'!V537)=FALSE),1,0)</f>
        <v>0</v>
      </c>
      <c r="F236">
        <f>IF(AND(E236=1,ISBLANK('Køretøjer og Mandskab'!AA537)),1,0)</f>
        <v>0</v>
      </c>
      <c r="G236">
        <f>IF(AND(LEN('Køretøjer og Mandskab'!T537)&gt;1,LEN('Køretøjer og Mandskab'!T537)&lt;6,ISTEXT('Køretøjer og Mandskab'!T537),ISBLANK('Køretøjer og Mandskab'!V537)=FALSE),1,0)</f>
        <v>0</v>
      </c>
      <c r="H236">
        <f>IF(AND(G236=1,ISBLANK('Køretøjer og Mandskab'!AA537)),1,0)</f>
        <v>0</v>
      </c>
      <c r="I236">
        <f>IFERROR(IF(AND(SEARCH(Betingelser!$F$3,'Køretøjer og Mandskab'!T237)=1,ISBLANK('Køretøjer og Mandskab'!V237)=FALSE),1,0),0)</f>
        <v>0</v>
      </c>
      <c r="J236">
        <f>IF(AND(I236=1,ISBLANK('Køretøjer og Mandskab'!AA537)),1,0)</f>
        <v>0</v>
      </c>
      <c r="K236">
        <f>IFERROR(IF(AND(SEARCH(Betingelser!$J$3,'Køretøjer og Mandskab'!$T237)=1,ISBLANK('Køretøjer og Mandskab'!$V237)=FALSE),1,0),0)</f>
        <v>0</v>
      </c>
      <c r="L236">
        <f>IF(AND(K236=1,ISBLANK('Køretøjer og Mandskab'!$AA237)),1,0)</f>
        <v>0</v>
      </c>
    </row>
    <row r="237" spans="3:12" x14ac:dyDescent="0.3">
      <c r="C237" t="str">
        <f>IFERROR(IF(INDEX(Køretøjsliste,MATCH(0,INDEX(COUNTIF($C$2:C236,Køretøjsliste),),0))=0,"",INDEX(Køretøjsliste,MATCH(0,INDEX(COUNTIF($C$2:C236,Køretøjsliste),),0))),"")</f>
        <v/>
      </c>
      <c r="E237">
        <f>IF(AND(LEN('Køretøjer og Mandskab'!T538)=Betingelser!$D$3,ISNUMBER('Køretøjer og Mandskab'!T538),ISBLANK('Køretøjer og Mandskab'!V538)=FALSE),1,0)</f>
        <v>0</v>
      </c>
      <c r="F237">
        <f>IF(AND(E237=1,ISBLANK('Køretøjer og Mandskab'!AA538)),1,0)</f>
        <v>0</v>
      </c>
      <c r="G237">
        <f>IF(AND(LEN('Køretøjer og Mandskab'!T538)&gt;1,LEN('Køretøjer og Mandskab'!T538)&lt;6,ISTEXT('Køretøjer og Mandskab'!T538),ISBLANK('Køretøjer og Mandskab'!V538)=FALSE),1,0)</f>
        <v>0</v>
      </c>
      <c r="H237">
        <f>IF(AND(G237=1,ISBLANK('Køretøjer og Mandskab'!AA538)),1,0)</f>
        <v>0</v>
      </c>
      <c r="I237">
        <f>IFERROR(IF(AND(SEARCH(Betingelser!$F$3,'Køretøjer og Mandskab'!T238)=1,ISBLANK('Køretøjer og Mandskab'!V238)=FALSE),1,0),0)</f>
        <v>0</v>
      </c>
      <c r="J237">
        <f>IF(AND(I237=1,ISBLANK('Køretøjer og Mandskab'!AA538)),1,0)</f>
        <v>0</v>
      </c>
      <c r="K237">
        <f>IFERROR(IF(AND(SEARCH(Betingelser!$J$3,'Køretøjer og Mandskab'!$T238)=1,ISBLANK('Køretøjer og Mandskab'!$V238)=FALSE),1,0),0)</f>
        <v>0</v>
      </c>
      <c r="L237">
        <f>IF(AND(K237=1,ISBLANK('Køretøjer og Mandskab'!$AA238)),1,0)</f>
        <v>0</v>
      </c>
    </row>
    <row r="238" spans="3:12" x14ac:dyDescent="0.3">
      <c r="C238" t="str">
        <f>IFERROR(IF(INDEX(Køretøjsliste,MATCH(0,INDEX(COUNTIF($C$2:C237,Køretøjsliste),),0))=0,"",INDEX(Køretøjsliste,MATCH(0,INDEX(COUNTIF($C$2:C237,Køretøjsliste),),0))),"")</f>
        <v/>
      </c>
      <c r="E238">
        <f>IF(AND(LEN('Køretøjer og Mandskab'!T539)=Betingelser!$D$3,ISNUMBER('Køretøjer og Mandskab'!T539),ISBLANK('Køretøjer og Mandskab'!V539)=FALSE),1,0)</f>
        <v>0</v>
      </c>
      <c r="F238">
        <f>IF(AND(E238=1,ISBLANK('Køretøjer og Mandskab'!AA539)),1,0)</f>
        <v>0</v>
      </c>
      <c r="G238">
        <f>IF(AND(LEN('Køretøjer og Mandskab'!T539)&gt;1,LEN('Køretøjer og Mandskab'!T539)&lt;6,ISTEXT('Køretøjer og Mandskab'!T539),ISBLANK('Køretøjer og Mandskab'!V539)=FALSE),1,0)</f>
        <v>0</v>
      </c>
      <c r="H238">
        <f>IF(AND(G238=1,ISBLANK('Køretøjer og Mandskab'!AA539)),1,0)</f>
        <v>0</v>
      </c>
      <c r="I238">
        <f>IFERROR(IF(AND(SEARCH(Betingelser!$F$3,'Køretøjer og Mandskab'!T239)=1,ISBLANK('Køretøjer og Mandskab'!V239)=FALSE),1,0),0)</f>
        <v>0</v>
      </c>
      <c r="J238">
        <f>IF(AND(I238=1,ISBLANK('Køretøjer og Mandskab'!AA539)),1,0)</f>
        <v>0</v>
      </c>
      <c r="K238">
        <f>IFERROR(IF(AND(SEARCH(Betingelser!$J$3,'Køretøjer og Mandskab'!$T239)=1,ISBLANK('Køretøjer og Mandskab'!$V239)=FALSE),1,0),0)</f>
        <v>0</v>
      </c>
      <c r="L238">
        <f>IF(AND(K238=1,ISBLANK('Køretøjer og Mandskab'!$AA239)),1,0)</f>
        <v>0</v>
      </c>
    </row>
    <row r="239" spans="3:12" x14ac:dyDescent="0.3">
      <c r="C239" t="str">
        <f>IFERROR(IF(INDEX(Køretøjsliste,MATCH(0,INDEX(COUNTIF($C$2:C238,Køretøjsliste),),0))=0,"",INDEX(Køretøjsliste,MATCH(0,INDEX(COUNTIF($C$2:C238,Køretøjsliste),),0))),"")</f>
        <v/>
      </c>
      <c r="E239">
        <f>IF(AND(LEN('Køretøjer og Mandskab'!T540)=Betingelser!$D$3,ISNUMBER('Køretøjer og Mandskab'!T540),ISBLANK('Køretøjer og Mandskab'!V540)=FALSE),1,0)</f>
        <v>0</v>
      </c>
      <c r="F239">
        <f>IF(AND(E239=1,ISBLANK('Køretøjer og Mandskab'!AA540)),1,0)</f>
        <v>0</v>
      </c>
      <c r="G239">
        <f>IF(AND(LEN('Køretøjer og Mandskab'!T540)&gt;1,LEN('Køretøjer og Mandskab'!T540)&lt;6,ISTEXT('Køretøjer og Mandskab'!T540),ISBLANK('Køretøjer og Mandskab'!V540)=FALSE),1,0)</f>
        <v>0</v>
      </c>
      <c r="H239">
        <f>IF(AND(G239=1,ISBLANK('Køretøjer og Mandskab'!AA540)),1,0)</f>
        <v>0</v>
      </c>
      <c r="I239">
        <f>IFERROR(IF(AND(SEARCH(Betingelser!$F$3,'Køretøjer og Mandskab'!T240)=1,ISBLANK('Køretøjer og Mandskab'!V240)=FALSE),1,0),0)</f>
        <v>0</v>
      </c>
      <c r="J239">
        <f>IF(AND(I239=1,ISBLANK('Køretøjer og Mandskab'!AA540)),1,0)</f>
        <v>0</v>
      </c>
      <c r="K239">
        <f>IFERROR(IF(AND(SEARCH(Betingelser!$J$3,'Køretøjer og Mandskab'!$T240)=1,ISBLANK('Køretøjer og Mandskab'!$V240)=FALSE),1,0),0)</f>
        <v>0</v>
      </c>
      <c r="L239">
        <f>IF(AND(K239=1,ISBLANK('Køretøjer og Mandskab'!$AA240)),1,0)</f>
        <v>0</v>
      </c>
    </row>
    <row r="240" spans="3:12" x14ac:dyDescent="0.3">
      <c r="C240" t="str">
        <f>IFERROR(IF(INDEX(Køretøjsliste,MATCH(0,INDEX(COUNTIF($C$2:C239,Køretøjsliste),),0))=0,"",INDEX(Køretøjsliste,MATCH(0,INDEX(COUNTIF($C$2:C239,Køretøjsliste),),0))),"")</f>
        <v/>
      </c>
      <c r="E240">
        <f>IF(AND(LEN('Køretøjer og Mandskab'!T541)=Betingelser!$D$3,ISNUMBER('Køretøjer og Mandskab'!T541),ISBLANK('Køretøjer og Mandskab'!V541)=FALSE),1,0)</f>
        <v>0</v>
      </c>
      <c r="F240">
        <f>IF(AND(E240=1,ISBLANK('Køretøjer og Mandskab'!AA541)),1,0)</f>
        <v>0</v>
      </c>
      <c r="G240">
        <f>IF(AND(LEN('Køretøjer og Mandskab'!T541)&gt;1,LEN('Køretøjer og Mandskab'!T541)&lt;6,ISTEXT('Køretøjer og Mandskab'!T541),ISBLANK('Køretøjer og Mandskab'!V541)=FALSE),1,0)</f>
        <v>0</v>
      </c>
      <c r="H240">
        <f>IF(AND(G240=1,ISBLANK('Køretøjer og Mandskab'!AA541)),1,0)</f>
        <v>0</v>
      </c>
      <c r="I240">
        <f>IFERROR(IF(AND(SEARCH(Betingelser!$F$3,'Køretøjer og Mandskab'!T241)=1,ISBLANK('Køretøjer og Mandskab'!V241)=FALSE),1,0),0)</f>
        <v>0</v>
      </c>
      <c r="J240">
        <f>IF(AND(I240=1,ISBLANK('Køretøjer og Mandskab'!AA541)),1,0)</f>
        <v>0</v>
      </c>
      <c r="K240">
        <f>IFERROR(IF(AND(SEARCH(Betingelser!$J$3,'Køretøjer og Mandskab'!$T241)=1,ISBLANK('Køretøjer og Mandskab'!$V241)=FALSE),1,0),0)</f>
        <v>0</v>
      </c>
      <c r="L240">
        <f>IF(AND(K240=1,ISBLANK('Køretøjer og Mandskab'!$AA241)),1,0)</f>
        <v>0</v>
      </c>
    </row>
    <row r="241" spans="3:12" x14ac:dyDescent="0.3">
      <c r="C241" t="str">
        <f>IFERROR(IF(INDEX(Køretøjsliste,MATCH(0,INDEX(COUNTIF($C$2:C240,Køretøjsliste),),0))=0,"",INDEX(Køretøjsliste,MATCH(0,INDEX(COUNTIF($C$2:C240,Køretøjsliste),),0))),"")</f>
        <v/>
      </c>
      <c r="E241">
        <f>IF(AND(LEN('Køretøjer og Mandskab'!T542)=Betingelser!$D$3,ISNUMBER('Køretøjer og Mandskab'!T542),ISBLANK('Køretøjer og Mandskab'!V542)=FALSE),1,0)</f>
        <v>0</v>
      </c>
      <c r="F241">
        <f>IF(AND(E241=1,ISBLANK('Køretøjer og Mandskab'!AA542)),1,0)</f>
        <v>0</v>
      </c>
      <c r="G241">
        <f>IF(AND(LEN('Køretøjer og Mandskab'!T542)&gt;1,LEN('Køretøjer og Mandskab'!T542)&lt;6,ISTEXT('Køretøjer og Mandskab'!T542),ISBLANK('Køretøjer og Mandskab'!V542)=FALSE),1,0)</f>
        <v>0</v>
      </c>
      <c r="H241">
        <f>IF(AND(G241=1,ISBLANK('Køretøjer og Mandskab'!AA542)),1,0)</f>
        <v>0</v>
      </c>
      <c r="I241">
        <f>IFERROR(IF(AND(SEARCH(Betingelser!$F$3,'Køretøjer og Mandskab'!T242)=1,ISBLANK('Køretøjer og Mandskab'!V242)=FALSE),1,0),0)</f>
        <v>0</v>
      </c>
      <c r="J241">
        <f>IF(AND(I241=1,ISBLANK('Køretøjer og Mandskab'!AA542)),1,0)</f>
        <v>0</v>
      </c>
      <c r="K241">
        <f>IFERROR(IF(AND(SEARCH(Betingelser!$J$3,'Køretøjer og Mandskab'!$T242)=1,ISBLANK('Køretøjer og Mandskab'!$V242)=FALSE),1,0),0)</f>
        <v>0</v>
      </c>
      <c r="L241">
        <f>IF(AND(K241=1,ISBLANK('Køretøjer og Mandskab'!$AA242)),1,0)</f>
        <v>0</v>
      </c>
    </row>
    <row r="242" spans="3:12" x14ac:dyDescent="0.3">
      <c r="C242" t="str">
        <f>IFERROR(IF(INDEX(Køretøjsliste,MATCH(0,INDEX(COUNTIF($C$2:C241,Køretøjsliste),),0))=0,"",INDEX(Køretøjsliste,MATCH(0,INDEX(COUNTIF($C$2:C241,Køretøjsliste),),0))),"")</f>
        <v/>
      </c>
      <c r="E242">
        <f>IF(AND(LEN('Køretøjer og Mandskab'!T543)=Betingelser!$D$3,ISNUMBER('Køretøjer og Mandskab'!T543),ISBLANK('Køretøjer og Mandskab'!V543)=FALSE),1,0)</f>
        <v>0</v>
      </c>
      <c r="F242">
        <f>IF(AND(E242=1,ISBLANK('Køretøjer og Mandskab'!AA543)),1,0)</f>
        <v>0</v>
      </c>
      <c r="G242">
        <f>IF(AND(LEN('Køretøjer og Mandskab'!T543)&gt;1,LEN('Køretøjer og Mandskab'!T543)&lt;6,ISTEXT('Køretøjer og Mandskab'!T543),ISBLANK('Køretøjer og Mandskab'!V543)=FALSE),1,0)</f>
        <v>0</v>
      </c>
      <c r="H242">
        <f>IF(AND(G242=1,ISBLANK('Køretøjer og Mandskab'!AA543)),1,0)</f>
        <v>0</v>
      </c>
      <c r="I242">
        <f>IFERROR(IF(AND(SEARCH(Betingelser!$F$3,'Køretøjer og Mandskab'!T243)=1,ISBLANK('Køretøjer og Mandskab'!V243)=FALSE),1,0),0)</f>
        <v>0</v>
      </c>
      <c r="J242">
        <f>IF(AND(I242=1,ISBLANK('Køretøjer og Mandskab'!AA543)),1,0)</f>
        <v>0</v>
      </c>
      <c r="K242">
        <f>IFERROR(IF(AND(SEARCH(Betingelser!$J$3,'Køretøjer og Mandskab'!$T243)=1,ISBLANK('Køretøjer og Mandskab'!$V243)=FALSE),1,0),0)</f>
        <v>0</v>
      </c>
      <c r="L242">
        <f>IF(AND(K242=1,ISBLANK('Køretøjer og Mandskab'!$AA243)),1,0)</f>
        <v>0</v>
      </c>
    </row>
    <row r="243" spans="3:12" x14ac:dyDescent="0.3">
      <c r="C243" t="str">
        <f>IFERROR(IF(INDEX(Køretøjsliste,MATCH(0,INDEX(COUNTIF($C$2:C242,Køretøjsliste),),0))=0,"",INDEX(Køretøjsliste,MATCH(0,INDEX(COUNTIF($C$2:C242,Køretøjsliste),),0))),"")</f>
        <v/>
      </c>
      <c r="E243">
        <f>IF(AND(LEN('Køretøjer og Mandskab'!T544)=Betingelser!$D$3,ISNUMBER('Køretøjer og Mandskab'!T544),ISBLANK('Køretøjer og Mandskab'!V544)=FALSE),1,0)</f>
        <v>0</v>
      </c>
      <c r="F243">
        <f>IF(AND(E243=1,ISBLANK('Køretøjer og Mandskab'!AA544)),1,0)</f>
        <v>0</v>
      </c>
      <c r="G243">
        <f>IF(AND(LEN('Køretøjer og Mandskab'!T544)&gt;1,LEN('Køretøjer og Mandskab'!T544)&lt;6,ISTEXT('Køretøjer og Mandskab'!T544),ISBLANK('Køretøjer og Mandskab'!V544)=FALSE),1,0)</f>
        <v>0</v>
      </c>
      <c r="H243">
        <f>IF(AND(G243=1,ISBLANK('Køretøjer og Mandskab'!AA544)),1,0)</f>
        <v>0</v>
      </c>
      <c r="I243">
        <f>IFERROR(IF(AND(SEARCH(Betingelser!$F$3,'Køretøjer og Mandskab'!T244)=1,ISBLANK('Køretøjer og Mandskab'!V244)=FALSE),1,0),0)</f>
        <v>0</v>
      </c>
      <c r="J243">
        <f>IF(AND(I243=1,ISBLANK('Køretøjer og Mandskab'!AA544)),1,0)</f>
        <v>0</v>
      </c>
      <c r="K243">
        <f>IFERROR(IF(AND(SEARCH(Betingelser!$J$3,'Køretøjer og Mandskab'!$T244)=1,ISBLANK('Køretøjer og Mandskab'!$V244)=FALSE),1,0),0)</f>
        <v>0</v>
      </c>
      <c r="L243">
        <f>IF(AND(K243=1,ISBLANK('Køretøjer og Mandskab'!$AA244)),1,0)</f>
        <v>0</v>
      </c>
    </row>
    <row r="244" spans="3:12" x14ac:dyDescent="0.3">
      <c r="C244" t="str">
        <f>IFERROR(IF(INDEX(Køretøjsliste,MATCH(0,INDEX(COUNTIF($C$2:C243,Køretøjsliste),),0))=0,"",INDEX(Køretøjsliste,MATCH(0,INDEX(COUNTIF($C$2:C243,Køretøjsliste),),0))),"")</f>
        <v/>
      </c>
      <c r="E244">
        <f>IF(AND(LEN('Køretøjer og Mandskab'!T545)=Betingelser!$D$3,ISNUMBER('Køretøjer og Mandskab'!T545),ISBLANK('Køretøjer og Mandskab'!V545)=FALSE),1,0)</f>
        <v>0</v>
      </c>
      <c r="F244">
        <f>IF(AND(E244=1,ISBLANK('Køretøjer og Mandskab'!AA545)),1,0)</f>
        <v>0</v>
      </c>
      <c r="G244">
        <f>IF(AND(LEN('Køretøjer og Mandskab'!T545)&gt;1,LEN('Køretøjer og Mandskab'!T545)&lt;6,ISTEXT('Køretøjer og Mandskab'!T545),ISBLANK('Køretøjer og Mandskab'!V545)=FALSE),1,0)</f>
        <v>0</v>
      </c>
      <c r="H244">
        <f>IF(AND(G244=1,ISBLANK('Køretøjer og Mandskab'!AA545)),1,0)</f>
        <v>0</v>
      </c>
      <c r="I244">
        <f>IFERROR(IF(AND(SEARCH(Betingelser!$F$3,'Køretøjer og Mandskab'!T245)=1,ISBLANK('Køretøjer og Mandskab'!V245)=FALSE),1,0),0)</f>
        <v>0</v>
      </c>
      <c r="J244">
        <f>IF(AND(I244=1,ISBLANK('Køretøjer og Mandskab'!AA545)),1,0)</f>
        <v>0</v>
      </c>
      <c r="K244">
        <f>IFERROR(IF(AND(SEARCH(Betingelser!$J$3,'Køretøjer og Mandskab'!$T245)=1,ISBLANK('Køretøjer og Mandskab'!$V245)=FALSE),1,0),0)</f>
        <v>0</v>
      </c>
      <c r="L244">
        <f>IF(AND(K244=1,ISBLANK('Køretøjer og Mandskab'!$AA245)),1,0)</f>
        <v>0</v>
      </c>
    </row>
    <row r="245" spans="3:12" x14ac:dyDescent="0.3">
      <c r="C245" t="str">
        <f>IFERROR(IF(INDEX(Køretøjsliste,MATCH(0,INDEX(COUNTIF($C$2:C244,Køretøjsliste),),0))=0,"",INDEX(Køretøjsliste,MATCH(0,INDEX(COUNTIF($C$2:C244,Køretøjsliste),),0))),"")</f>
        <v/>
      </c>
      <c r="E245">
        <f>IF(AND(LEN('Køretøjer og Mandskab'!T546)=Betingelser!$D$3,ISNUMBER('Køretøjer og Mandskab'!T546),ISBLANK('Køretøjer og Mandskab'!V546)=FALSE),1,0)</f>
        <v>0</v>
      </c>
      <c r="F245">
        <f>IF(AND(E245=1,ISBLANK('Køretøjer og Mandskab'!AA546)),1,0)</f>
        <v>0</v>
      </c>
      <c r="G245">
        <f>IF(AND(LEN('Køretøjer og Mandskab'!T546)&gt;1,LEN('Køretøjer og Mandskab'!T546)&lt;6,ISTEXT('Køretøjer og Mandskab'!T546),ISBLANK('Køretøjer og Mandskab'!V546)=FALSE),1,0)</f>
        <v>0</v>
      </c>
      <c r="H245">
        <f>IF(AND(G245=1,ISBLANK('Køretøjer og Mandskab'!AA546)),1,0)</f>
        <v>0</v>
      </c>
      <c r="I245">
        <f>IFERROR(IF(AND(SEARCH(Betingelser!$F$3,'Køretøjer og Mandskab'!T246)=1,ISBLANK('Køretøjer og Mandskab'!V246)=FALSE),1,0),0)</f>
        <v>0</v>
      </c>
      <c r="J245">
        <f>IF(AND(I245=1,ISBLANK('Køretøjer og Mandskab'!AA546)),1,0)</f>
        <v>0</v>
      </c>
      <c r="K245">
        <f>IFERROR(IF(AND(SEARCH(Betingelser!$J$3,'Køretøjer og Mandskab'!$T246)=1,ISBLANK('Køretøjer og Mandskab'!$V246)=FALSE),1,0),0)</f>
        <v>0</v>
      </c>
      <c r="L245">
        <f>IF(AND(K245=1,ISBLANK('Køretøjer og Mandskab'!$AA246)),1,0)</f>
        <v>0</v>
      </c>
    </row>
    <row r="246" spans="3:12" x14ac:dyDescent="0.3">
      <c r="C246" t="str">
        <f>IFERROR(IF(INDEX(Køretøjsliste,MATCH(0,INDEX(COUNTIF($C$2:C245,Køretøjsliste),),0))=0,"",INDEX(Køretøjsliste,MATCH(0,INDEX(COUNTIF($C$2:C245,Køretøjsliste),),0))),"")</f>
        <v/>
      </c>
      <c r="E246">
        <f>IF(AND(LEN('Køretøjer og Mandskab'!T547)=Betingelser!$D$3,ISNUMBER('Køretøjer og Mandskab'!T547),ISBLANK('Køretøjer og Mandskab'!V547)=FALSE),1,0)</f>
        <v>0</v>
      </c>
      <c r="F246">
        <f>IF(AND(E246=1,ISBLANK('Køretøjer og Mandskab'!AA547)),1,0)</f>
        <v>0</v>
      </c>
      <c r="G246">
        <f>IF(AND(LEN('Køretøjer og Mandskab'!T547)&gt;1,LEN('Køretøjer og Mandskab'!T547)&lt;6,ISTEXT('Køretøjer og Mandskab'!T547),ISBLANK('Køretøjer og Mandskab'!V547)=FALSE),1,0)</f>
        <v>0</v>
      </c>
      <c r="H246">
        <f>IF(AND(G246=1,ISBLANK('Køretøjer og Mandskab'!AA547)),1,0)</f>
        <v>0</v>
      </c>
      <c r="I246">
        <f>IFERROR(IF(AND(SEARCH(Betingelser!$F$3,'Køretøjer og Mandskab'!T247)=1,ISBLANK('Køretøjer og Mandskab'!V247)=FALSE),1,0),0)</f>
        <v>0</v>
      </c>
      <c r="J246">
        <f>IF(AND(I246=1,ISBLANK('Køretøjer og Mandskab'!AA547)),1,0)</f>
        <v>0</v>
      </c>
      <c r="K246">
        <f>IFERROR(IF(AND(SEARCH(Betingelser!$J$3,'Køretøjer og Mandskab'!$T247)=1,ISBLANK('Køretøjer og Mandskab'!$V247)=FALSE),1,0),0)</f>
        <v>0</v>
      </c>
      <c r="L246">
        <f>IF(AND(K246=1,ISBLANK('Køretøjer og Mandskab'!$AA247)),1,0)</f>
        <v>0</v>
      </c>
    </row>
    <row r="247" spans="3:12" x14ac:dyDescent="0.3">
      <c r="C247" t="str">
        <f>IFERROR(IF(INDEX(Køretøjsliste,MATCH(0,INDEX(COUNTIF($C$2:C246,Køretøjsliste),),0))=0,"",INDEX(Køretøjsliste,MATCH(0,INDEX(COUNTIF($C$2:C246,Køretøjsliste),),0))),"")</f>
        <v/>
      </c>
      <c r="E247">
        <f>IF(AND(LEN('Køretøjer og Mandskab'!T548)=Betingelser!$D$3,ISNUMBER('Køretøjer og Mandskab'!T548),ISBLANK('Køretøjer og Mandskab'!V548)=FALSE),1,0)</f>
        <v>0</v>
      </c>
      <c r="F247">
        <f>IF(AND(E247=1,ISBLANK('Køretøjer og Mandskab'!AA548)),1,0)</f>
        <v>0</v>
      </c>
      <c r="G247">
        <f>IF(AND(LEN('Køretøjer og Mandskab'!T548)&gt;1,LEN('Køretøjer og Mandskab'!T548)&lt;6,ISTEXT('Køretøjer og Mandskab'!T548),ISBLANK('Køretøjer og Mandskab'!V548)=FALSE),1,0)</f>
        <v>0</v>
      </c>
      <c r="H247">
        <f>IF(AND(G247=1,ISBLANK('Køretøjer og Mandskab'!AA548)),1,0)</f>
        <v>0</v>
      </c>
      <c r="I247">
        <f>IFERROR(IF(AND(SEARCH(Betingelser!$F$3,'Køretøjer og Mandskab'!T248)=1,ISBLANK('Køretøjer og Mandskab'!V248)=FALSE),1,0),0)</f>
        <v>0</v>
      </c>
      <c r="J247">
        <f>IF(AND(I247=1,ISBLANK('Køretøjer og Mandskab'!AA548)),1,0)</f>
        <v>0</v>
      </c>
      <c r="K247">
        <f>IFERROR(IF(AND(SEARCH(Betingelser!$J$3,'Køretøjer og Mandskab'!$T248)=1,ISBLANK('Køretøjer og Mandskab'!$V248)=FALSE),1,0),0)</f>
        <v>0</v>
      </c>
      <c r="L247">
        <f>IF(AND(K247=1,ISBLANK('Køretøjer og Mandskab'!$AA248)),1,0)</f>
        <v>0</v>
      </c>
    </row>
    <row r="248" spans="3:12" x14ac:dyDescent="0.3">
      <c r="C248" t="str">
        <f>IFERROR(IF(INDEX(Køretøjsliste,MATCH(0,INDEX(COUNTIF($C$2:C247,Køretøjsliste),),0))=0,"",INDEX(Køretøjsliste,MATCH(0,INDEX(COUNTIF($C$2:C247,Køretøjsliste),),0))),"")</f>
        <v/>
      </c>
      <c r="E248">
        <f>IF(AND(LEN('Køretøjer og Mandskab'!T549)=Betingelser!$D$3,ISNUMBER('Køretøjer og Mandskab'!T549),ISBLANK('Køretøjer og Mandskab'!V549)=FALSE),1,0)</f>
        <v>0</v>
      </c>
      <c r="F248">
        <f>IF(AND(E248=1,ISBLANK('Køretøjer og Mandskab'!AA549)),1,0)</f>
        <v>0</v>
      </c>
      <c r="G248">
        <f>IF(AND(LEN('Køretøjer og Mandskab'!T549)&gt;1,LEN('Køretøjer og Mandskab'!T549)&lt;6,ISTEXT('Køretøjer og Mandskab'!T549),ISBLANK('Køretøjer og Mandskab'!V549)=FALSE),1,0)</f>
        <v>0</v>
      </c>
      <c r="H248">
        <f>IF(AND(G248=1,ISBLANK('Køretøjer og Mandskab'!AA549)),1,0)</f>
        <v>0</v>
      </c>
      <c r="I248">
        <f>IFERROR(IF(AND(SEARCH(Betingelser!$F$3,'Køretøjer og Mandskab'!T249)=1,ISBLANK('Køretøjer og Mandskab'!V249)=FALSE),1,0),0)</f>
        <v>0</v>
      </c>
      <c r="J248">
        <f>IF(AND(I248=1,ISBLANK('Køretøjer og Mandskab'!AA549)),1,0)</f>
        <v>0</v>
      </c>
      <c r="K248">
        <f>IFERROR(IF(AND(SEARCH(Betingelser!$J$3,'Køretøjer og Mandskab'!$T249)=1,ISBLANK('Køretøjer og Mandskab'!$V249)=FALSE),1,0),0)</f>
        <v>0</v>
      </c>
      <c r="L248">
        <f>IF(AND(K248=1,ISBLANK('Køretøjer og Mandskab'!$AA249)),1,0)</f>
        <v>0</v>
      </c>
    </row>
    <row r="249" spans="3:12" x14ac:dyDescent="0.3">
      <c r="C249" t="str">
        <f>IFERROR(IF(INDEX(Køretøjsliste,MATCH(0,INDEX(COUNTIF($C$2:C248,Køretøjsliste),),0))=0,"",INDEX(Køretøjsliste,MATCH(0,INDEX(COUNTIF($C$2:C248,Køretøjsliste),),0))),"")</f>
        <v/>
      </c>
      <c r="E249">
        <f>IF(AND(LEN('Køretøjer og Mandskab'!T550)=Betingelser!$D$3,ISNUMBER('Køretøjer og Mandskab'!T550),ISBLANK('Køretøjer og Mandskab'!V550)=FALSE),1,0)</f>
        <v>0</v>
      </c>
      <c r="F249">
        <f>IF(AND(E249=1,ISBLANK('Køretøjer og Mandskab'!AA550)),1,0)</f>
        <v>0</v>
      </c>
      <c r="G249">
        <f>IF(AND(LEN('Køretøjer og Mandskab'!T550)&gt;1,LEN('Køretøjer og Mandskab'!T550)&lt;6,ISTEXT('Køretøjer og Mandskab'!T550),ISBLANK('Køretøjer og Mandskab'!V550)=FALSE),1,0)</f>
        <v>0</v>
      </c>
      <c r="H249">
        <f>IF(AND(G249=1,ISBLANK('Køretøjer og Mandskab'!AA550)),1,0)</f>
        <v>0</v>
      </c>
      <c r="I249">
        <f>IFERROR(IF(AND(SEARCH(Betingelser!$F$3,'Køretøjer og Mandskab'!T250)=1,ISBLANK('Køretøjer og Mandskab'!V250)=FALSE),1,0),0)</f>
        <v>0</v>
      </c>
      <c r="J249">
        <f>IF(AND(I249=1,ISBLANK('Køretøjer og Mandskab'!AA550)),1,0)</f>
        <v>0</v>
      </c>
      <c r="K249">
        <f>IFERROR(IF(AND(SEARCH(Betingelser!$J$3,'Køretøjer og Mandskab'!$T250)=1,ISBLANK('Køretøjer og Mandskab'!$V250)=FALSE),1,0),0)</f>
        <v>0</v>
      </c>
      <c r="L249">
        <f>IF(AND(K249=1,ISBLANK('Køretøjer og Mandskab'!$AA250)),1,0)</f>
        <v>0</v>
      </c>
    </row>
    <row r="250" spans="3:12" x14ac:dyDescent="0.3">
      <c r="C250" t="str">
        <f>IFERROR(IF(INDEX(Køretøjsliste,MATCH(0,INDEX(COUNTIF($C$2:C249,Køretøjsliste),),0))=0,"",INDEX(Køretøjsliste,MATCH(0,INDEX(COUNTIF($C$2:C249,Køretøjsliste),),0))),"")</f>
        <v/>
      </c>
      <c r="E250">
        <f>IF(AND(LEN('Køretøjer og Mandskab'!T551)=Betingelser!$D$3,ISNUMBER('Køretøjer og Mandskab'!T551),ISBLANK('Køretøjer og Mandskab'!V551)=FALSE),1,0)</f>
        <v>0</v>
      </c>
      <c r="F250">
        <f>IF(AND(E250=1,ISBLANK('Køretøjer og Mandskab'!AA551)),1,0)</f>
        <v>0</v>
      </c>
      <c r="G250">
        <f>IF(AND(LEN('Køretøjer og Mandskab'!T551)&gt;1,LEN('Køretøjer og Mandskab'!T551)&lt;6,ISTEXT('Køretøjer og Mandskab'!T551),ISBLANK('Køretøjer og Mandskab'!V551)=FALSE),1,0)</f>
        <v>0</v>
      </c>
      <c r="H250">
        <f>IF(AND(G250=1,ISBLANK('Køretøjer og Mandskab'!AA551)),1,0)</f>
        <v>0</v>
      </c>
      <c r="I250">
        <f>IFERROR(IF(AND(SEARCH(Betingelser!$F$3,'Køretøjer og Mandskab'!T251)=1,ISBLANK('Køretøjer og Mandskab'!V251)=FALSE),1,0),0)</f>
        <v>0</v>
      </c>
      <c r="J250">
        <f>IF(AND(I250=1,ISBLANK('Køretøjer og Mandskab'!AA551)),1,0)</f>
        <v>0</v>
      </c>
      <c r="K250">
        <f>IFERROR(IF(AND(SEARCH(Betingelser!$J$3,'Køretøjer og Mandskab'!$T251)=1,ISBLANK('Køretøjer og Mandskab'!$V251)=FALSE),1,0),0)</f>
        <v>0</v>
      </c>
      <c r="L250">
        <f>IF(AND(K250=1,ISBLANK('Køretøjer og Mandskab'!$AA251)),1,0)</f>
        <v>0</v>
      </c>
    </row>
    <row r="251" spans="3:12" x14ac:dyDescent="0.3">
      <c r="C251" t="str">
        <f>IFERROR(IF(INDEX(Køretøjsliste,MATCH(0,INDEX(COUNTIF($C$2:C250,Køretøjsliste),),0))=0,"",INDEX(Køretøjsliste,MATCH(0,INDEX(COUNTIF($C$2:C250,Køretøjsliste),),0))),"")</f>
        <v/>
      </c>
      <c r="E251">
        <f>IF(AND(LEN('Køretøjer og Mandskab'!T552)=Betingelser!$D$3,ISNUMBER('Køretøjer og Mandskab'!T552),ISBLANK('Køretøjer og Mandskab'!V552)=FALSE),1,0)</f>
        <v>0</v>
      </c>
      <c r="F251">
        <f>IF(AND(E251=1,ISBLANK('Køretøjer og Mandskab'!AA552)),1,0)</f>
        <v>0</v>
      </c>
      <c r="G251">
        <f>IF(AND(LEN('Køretøjer og Mandskab'!T552)&gt;1,LEN('Køretøjer og Mandskab'!T552)&lt;6,ISTEXT('Køretøjer og Mandskab'!T552),ISBLANK('Køretøjer og Mandskab'!V552)=FALSE),1,0)</f>
        <v>0</v>
      </c>
      <c r="H251">
        <f>IF(AND(G251=1,ISBLANK('Køretøjer og Mandskab'!AA552)),1,0)</f>
        <v>0</v>
      </c>
      <c r="I251">
        <f>IFERROR(IF(AND(SEARCH(Betingelser!$F$3,'Køretøjer og Mandskab'!T252)=1,ISBLANK('Køretøjer og Mandskab'!V252)=FALSE),1,0),0)</f>
        <v>0</v>
      </c>
      <c r="J251">
        <f>IF(AND(I251=1,ISBLANK('Køretøjer og Mandskab'!AA552)),1,0)</f>
        <v>0</v>
      </c>
      <c r="K251">
        <f>IFERROR(IF(AND(SEARCH(Betingelser!$J$3,'Køretøjer og Mandskab'!$T252)=1,ISBLANK('Køretøjer og Mandskab'!$V252)=FALSE),1,0),0)</f>
        <v>0</v>
      </c>
      <c r="L251">
        <f>IF(AND(K251=1,ISBLANK('Køretøjer og Mandskab'!$AA252)),1,0)</f>
        <v>0</v>
      </c>
    </row>
    <row r="252" spans="3:12" x14ac:dyDescent="0.3">
      <c r="C252" t="str">
        <f>IFERROR(IF(INDEX(Køretøjsliste,MATCH(0,INDEX(COUNTIF($C$2:C251,Køretøjsliste),),0))=0,"",INDEX(Køretøjsliste,MATCH(0,INDEX(COUNTIF($C$2:C251,Køretøjsliste),),0))),"")</f>
        <v/>
      </c>
      <c r="E252">
        <f>IF(AND(LEN('Køretøjer og Mandskab'!T553)=Betingelser!$D$3,ISNUMBER('Køretøjer og Mandskab'!T553),ISBLANK('Køretøjer og Mandskab'!V553)=FALSE),1,0)</f>
        <v>0</v>
      </c>
      <c r="F252">
        <f>IF(AND(E252=1,ISBLANK('Køretøjer og Mandskab'!AA553)),1,0)</f>
        <v>0</v>
      </c>
      <c r="G252">
        <f>IF(AND(LEN('Køretøjer og Mandskab'!T553)&gt;1,LEN('Køretøjer og Mandskab'!T553)&lt;6,ISTEXT('Køretøjer og Mandskab'!T553),ISBLANK('Køretøjer og Mandskab'!V553)=FALSE),1,0)</f>
        <v>0</v>
      </c>
      <c r="H252">
        <f>IF(AND(G252=1,ISBLANK('Køretøjer og Mandskab'!AA553)),1,0)</f>
        <v>0</v>
      </c>
      <c r="I252">
        <f>IFERROR(IF(AND(SEARCH(Betingelser!$F$3,'Køretøjer og Mandskab'!T253)=1,ISBLANK('Køretøjer og Mandskab'!V253)=FALSE),1,0),0)</f>
        <v>0</v>
      </c>
      <c r="J252">
        <f>IF(AND(I252=1,ISBLANK('Køretøjer og Mandskab'!AA553)),1,0)</f>
        <v>0</v>
      </c>
      <c r="K252">
        <f>IFERROR(IF(AND(SEARCH(Betingelser!$J$3,'Køretøjer og Mandskab'!$T253)=1,ISBLANK('Køretøjer og Mandskab'!$V253)=FALSE),1,0),0)</f>
        <v>0</v>
      </c>
      <c r="L252">
        <f>IF(AND(K252=1,ISBLANK('Køretøjer og Mandskab'!$AA253)),1,0)</f>
        <v>0</v>
      </c>
    </row>
    <row r="253" spans="3:12" x14ac:dyDescent="0.3">
      <c r="C253" t="str">
        <f>IFERROR(IF(INDEX(Køretøjsliste,MATCH(0,INDEX(COUNTIF($C$2:C252,Køretøjsliste),),0))=0,"",INDEX(Køretøjsliste,MATCH(0,INDEX(COUNTIF($C$2:C252,Køretøjsliste),),0))),"")</f>
        <v/>
      </c>
      <c r="E253">
        <f>IF(AND(LEN('Køretøjer og Mandskab'!T554)=Betingelser!$D$3,ISNUMBER('Køretøjer og Mandskab'!T554),ISBLANK('Køretøjer og Mandskab'!V554)=FALSE),1,0)</f>
        <v>0</v>
      </c>
      <c r="F253">
        <f>IF(AND(E253=1,ISBLANK('Køretøjer og Mandskab'!AA554)),1,0)</f>
        <v>0</v>
      </c>
      <c r="G253">
        <f>IF(AND(LEN('Køretøjer og Mandskab'!T554)&gt;1,LEN('Køretøjer og Mandskab'!T554)&lt;6,ISTEXT('Køretøjer og Mandskab'!T554),ISBLANK('Køretøjer og Mandskab'!V554)=FALSE),1,0)</f>
        <v>0</v>
      </c>
      <c r="H253">
        <f>IF(AND(G253=1,ISBLANK('Køretøjer og Mandskab'!AA554)),1,0)</f>
        <v>0</v>
      </c>
      <c r="I253">
        <f>IFERROR(IF(AND(SEARCH(Betingelser!$F$3,'Køretøjer og Mandskab'!T254)=1,ISBLANK('Køretøjer og Mandskab'!V254)=FALSE),1,0),0)</f>
        <v>0</v>
      </c>
      <c r="J253">
        <f>IF(AND(I253=1,ISBLANK('Køretøjer og Mandskab'!AA554)),1,0)</f>
        <v>0</v>
      </c>
      <c r="K253">
        <f>IFERROR(IF(AND(SEARCH(Betingelser!$J$3,'Køretøjer og Mandskab'!$T254)=1,ISBLANK('Køretøjer og Mandskab'!$V254)=FALSE),1,0),0)</f>
        <v>0</v>
      </c>
      <c r="L253">
        <f>IF(AND(K253=1,ISBLANK('Køretøjer og Mandskab'!$AA254)),1,0)</f>
        <v>0</v>
      </c>
    </row>
    <row r="254" spans="3:12" x14ac:dyDescent="0.3">
      <c r="C254" t="str">
        <f>IFERROR(IF(INDEX(Køretøjsliste,MATCH(0,INDEX(COUNTIF($C$2:C253,Køretøjsliste),),0))=0,"",INDEX(Køretøjsliste,MATCH(0,INDEX(COUNTIF($C$2:C253,Køretøjsliste),),0))),"")</f>
        <v/>
      </c>
      <c r="E254">
        <f>IF(AND(LEN('Køretøjer og Mandskab'!T555)=Betingelser!$D$3,ISNUMBER('Køretøjer og Mandskab'!T555),ISBLANK('Køretøjer og Mandskab'!V555)=FALSE),1,0)</f>
        <v>0</v>
      </c>
      <c r="F254">
        <f>IF(AND(E254=1,ISBLANK('Køretøjer og Mandskab'!AA555)),1,0)</f>
        <v>0</v>
      </c>
      <c r="G254">
        <f>IF(AND(LEN('Køretøjer og Mandskab'!T555)&gt;1,LEN('Køretøjer og Mandskab'!T555)&lt;6,ISTEXT('Køretøjer og Mandskab'!T555),ISBLANK('Køretøjer og Mandskab'!V555)=FALSE),1,0)</f>
        <v>0</v>
      </c>
      <c r="H254">
        <f>IF(AND(G254=1,ISBLANK('Køretøjer og Mandskab'!AA555)),1,0)</f>
        <v>0</v>
      </c>
      <c r="I254">
        <f>IFERROR(IF(AND(SEARCH(Betingelser!$F$3,'Køretøjer og Mandskab'!T255)=1,ISBLANK('Køretøjer og Mandskab'!V255)=FALSE),1,0),0)</f>
        <v>0</v>
      </c>
      <c r="J254">
        <f>IF(AND(I254=1,ISBLANK('Køretøjer og Mandskab'!AA555)),1,0)</f>
        <v>0</v>
      </c>
      <c r="K254">
        <f>IFERROR(IF(AND(SEARCH(Betingelser!$J$3,'Køretøjer og Mandskab'!$T255)=1,ISBLANK('Køretøjer og Mandskab'!$V255)=FALSE),1,0),0)</f>
        <v>0</v>
      </c>
      <c r="L254">
        <f>IF(AND(K254=1,ISBLANK('Køretøjer og Mandskab'!$AA255)),1,0)</f>
        <v>0</v>
      </c>
    </row>
    <row r="255" spans="3:12" x14ac:dyDescent="0.3">
      <c r="C255" t="str">
        <f>IFERROR(IF(INDEX(Køretøjsliste,MATCH(0,INDEX(COUNTIF($C$2:C254,Køretøjsliste),),0))=0,"",INDEX(Køretøjsliste,MATCH(0,INDEX(COUNTIF($C$2:C254,Køretøjsliste),),0))),"")</f>
        <v/>
      </c>
      <c r="E255">
        <f>IF(AND(LEN('Køretøjer og Mandskab'!T556)=Betingelser!$D$3,ISNUMBER('Køretøjer og Mandskab'!T556),ISBLANK('Køretøjer og Mandskab'!V556)=FALSE),1,0)</f>
        <v>0</v>
      </c>
      <c r="F255">
        <f>IF(AND(E255=1,ISBLANK('Køretøjer og Mandskab'!AA556)),1,0)</f>
        <v>0</v>
      </c>
      <c r="G255">
        <f>IF(AND(LEN('Køretøjer og Mandskab'!T556)&gt;1,LEN('Køretøjer og Mandskab'!T556)&lt;6,ISTEXT('Køretøjer og Mandskab'!T556),ISBLANK('Køretøjer og Mandskab'!V556)=FALSE),1,0)</f>
        <v>0</v>
      </c>
      <c r="H255">
        <f>IF(AND(G255=1,ISBLANK('Køretøjer og Mandskab'!AA556)),1,0)</f>
        <v>0</v>
      </c>
      <c r="I255">
        <f>IFERROR(IF(AND(SEARCH(Betingelser!$F$3,'Køretøjer og Mandskab'!T256)=1,ISBLANK('Køretøjer og Mandskab'!V256)=FALSE),1,0),0)</f>
        <v>0</v>
      </c>
      <c r="J255">
        <f>IF(AND(I255=1,ISBLANK('Køretøjer og Mandskab'!AA556)),1,0)</f>
        <v>0</v>
      </c>
      <c r="K255">
        <f>IFERROR(IF(AND(SEARCH(Betingelser!$J$3,'Køretøjer og Mandskab'!$T256)=1,ISBLANK('Køretøjer og Mandskab'!$V256)=FALSE),1,0),0)</f>
        <v>0</v>
      </c>
      <c r="L255">
        <f>IF(AND(K255=1,ISBLANK('Køretøjer og Mandskab'!$AA256)),1,0)</f>
        <v>0</v>
      </c>
    </row>
    <row r="256" spans="3:12" x14ac:dyDescent="0.3">
      <c r="C256" t="str">
        <f>IFERROR(IF(INDEX(Køretøjsliste,MATCH(0,INDEX(COUNTIF($C$2:C255,Køretøjsliste),),0))=0,"",INDEX(Køretøjsliste,MATCH(0,INDEX(COUNTIF($C$2:C255,Køretøjsliste),),0))),"")</f>
        <v/>
      </c>
      <c r="E256">
        <f>IF(AND(LEN('Køretøjer og Mandskab'!T557)=Betingelser!$D$3,ISNUMBER('Køretøjer og Mandskab'!T557),ISBLANK('Køretøjer og Mandskab'!V557)=FALSE),1,0)</f>
        <v>0</v>
      </c>
      <c r="F256">
        <f>IF(AND(E256=1,ISBLANK('Køretøjer og Mandskab'!AA557)),1,0)</f>
        <v>0</v>
      </c>
      <c r="G256">
        <f>IF(AND(LEN('Køretøjer og Mandskab'!T557)&gt;1,LEN('Køretøjer og Mandskab'!T557)&lt;6,ISTEXT('Køretøjer og Mandskab'!T557),ISBLANK('Køretøjer og Mandskab'!V557)=FALSE),1,0)</f>
        <v>0</v>
      </c>
      <c r="H256">
        <f>IF(AND(G256=1,ISBLANK('Køretøjer og Mandskab'!AA557)),1,0)</f>
        <v>0</v>
      </c>
      <c r="I256">
        <f>IFERROR(IF(AND(SEARCH(Betingelser!$F$3,'Køretøjer og Mandskab'!T257)=1,ISBLANK('Køretøjer og Mandskab'!V257)=FALSE),1,0),0)</f>
        <v>0</v>
      </c>
      <c r="J256">
        <f>IF(AND(I256=1,ISBLANK('Køretøjer og Mandskab'!AA557)),1,0)</f>
        <v>0</v>
      </c>
      <c r="K256">
        <f>IFERROR(IF(AND(SEARCH(Betingelser!$J$3,'Køretøjer og Mandskab'!$T257)=1,ISBLANK('Køretøjer og Mandskab'!$V257)=FALSE),1,0),0)</f>
        <v>0</v>
      </c>
      <c r="L256">
        <f>IF(AND(K256=1,ISBLANK('Køretøjer og Mandskab'!$AA257)),1,0)</f>
        <v>0</v>
      </c>
    </row>
    <row r="257" spans="3:12" x14ac:dyDescent="0.3">
      <c r="C257" t="str">
        <f>IFERROR(IF(INDEX(Køretøjsliste,MATCH(0,INDEX(COUNTIF($C$2:C256,Køretøjsliste),),0))=0,"",INDEX(Køretøjsliste,MATCH(0,INDEX(COUNTIF($C$2:C256,Køretøjsliste),),0))),"")</f>
        <v/>
      </c>
      <c r="E257">
        <f>IF(AND(LEN('Køretøjer og Mandskab'!T558)=Betingelser!$D$3,ISNUMBER('Køretøjer og Mandskab'!T558),ISBLANK('Køretøjer og Mandskab'!V558)=FALSE),1,0)</f>
        <v>0</v>
      </c>
      <c r="F257">
        <f>IF(AND(E257=1,ISBLANK('Køretøjer og Mandskab'!AA558)),1,0)</f>
        <v>0</v>
      </c>
      <c r="G257">
        <f>IF(AND(LEN('Køretøjer og Mandskab'!T558)&gt;1,LEN('Køretøjer og Mandskab'!T558)&lt;6,ISTEXT('Køretøjer og Mandskab'!T558),ISBLANK('Køretøjer og Mandskab'!V558)=FALSE),1,0)</f>
        <v>0</v>
      </c>
      <c r="H257">
        <f>IF(AND(G257=1,ISBLANK('Køretøjer og Mandskab'!AA558)),1,0)</f>
        <v>0</v>
      </c>
      <c r="I257">
        <f>IFERROR(IF(AND(SEARCH(Betingelser!$F$3,'Køretøjer og Mandskab'!T258)=1,ISBLANK('Køretøjer og Mandskab'!V258)=FALSE),1,0),0)</f>
        <v>0</v>
      </c>
      <c r="J257">
        <f>IF(AND(I257=1,ISBLANK('Køretøjer og Mandskab'!AA558)),1,0)</f>
        <v>0</v>
      </c>
      <c r="K257">
        <f>IFERROR(IF(AND(SEARCH(Betingelser!$J$3,'Køretøjer og Mandskab'!$T258)=1,ISBLANK('Køretøjer og Mandskab'!$V258)=FALSE),1,0),0)</f>
        <v>0</v>
      </c>
      <c r="L257">
        <f>IF(AND(K257=1,ISBLANK('Køretøjer og Mandskab'!$AA258)),1,0)</f>
        <v>0</v>
      </c>
    </row>
    <row r="258" spans="3:12" x14ac:dyDescent="0.3">
      <c r="C258" t="str">
        <f>IFERROR(IF(INDEX(Køretøjsliste,MATCH(0,INDEX(COUNTIF($C$2:C257,Køretøjsliste),),0))=0,"",INDEX(Køretøjsliste,MATCH(0,INDEX(COUNTIF($C$2:C257,Køretøjsliste),),0))),"")</f>
        <v/>
      </c>
      <c r="E258">
        <f>IF(AND(LEN('Køretøjer og Mandskab'!T559)=Betingelser!$D$3,ISNUMBER('Køretøjer og Mandskab'!T559),ISBLANK('Køretøjer og Mandskab'!V559)=FALSE),1,0)</f>
        <v>0</v>
      </c>
      <c r="F258">
        <f>IF(AND(E258=1,ISBLANK('Køretøjer og Mandskab'!AA559)),1,0)</f>
        <v>0</v>
      </c>
      <c r="G258">
        <f>IF(AND(LEN('Køretøjer og Mandskab'!T559)&gt;1,LEN('Køretøjer og Mandskab'!T559)&lt;6,ISTEXT('Køretøjer og Mandskab'!T559),ISBLANK('Køretøjer og Mandskab'!V559)=FALSE),1,0)</f>
        <v>0</v>
      </c>
      <c r="H258">
        <f>IF(AND(G258=1,ISBLANK('Køretøjer og Mandskab'!AA559)),1,0)</f>
        <v>0</v>
      </c>
      <c r="I258">
        <f>IFERROR(IF(AND(SEARCH(Betingelser!$F$3,'Køretøjer og Mandskab'!T259)=1,ISBLANK('Køretøjer og Mandskab'!V259)=FALSE),1,0),0)</f>
        <v>0</v>
      </c>
      <c r="J258">
        <f>IF(AND(I258=1,ISBLANK('Køretøjer og Mandskab'!AA559)),1,0)</f>
        <v>0</v>
      </c>
      <c r="K258">
        <f>IFERROR(IF(AND(SEARCH(Betingelser!$J$3,'Køretøjer og Mandskab'!$T259)=1,ISBLANK('Køretøjer og Mandskab'!$V259)=FALSE),1,0),0)</f>
        <v>0</v>
      </c>
      <c r="L258">
        <f>IF(AND(K258=1,ISBLANK('Køretøjer og Mandskab'!$AA259)),1,0)</f>
        <v>0</v>
      </c>
    </row>
    <row r="259" spans="3:12" x14ac:dyDescent="0.3">
      <c r="C259" t="str">
        <f>IFERROR(IF(INDEX(Køretøjsliste,MATCH(0,INDEX(COUNTIF($C$2:C258,Køretøjsliste),),0))=0,"",INDEX(Køretøjsliste,MATCH(0,INDEX(COUNTIF($C$2:C258,Køretøjsliste),),0))),"")</f>
        <v/>
      </c>
      <c r="E259">
        <f>IF(AND(LEN('Køretøjer og Mandskab'!T560)=Betingelser!$D$3,ISNUMBER('Køretøjer og Mandskab'!T560),ISBLANK('Køretøjer og Mandskab'!V560)=FALSE),1,0)</f>
        <v>0</v>
      </c>
      <c r="F259">
        <f>IF(AND(E259=1,ISBLANK('Køretøjer og Mandskab'!AA560)),1,0)</f>
        <v>0</v>
      </c>
      <c r="G259">
        <f>IF(AND(LEN('Køretøjer og Mandskab'!T560)&gt;1,LEN('Køretøjer og Mandskab'!T560)&lt;6,ISTEXT('Køretøjer og Mandskab'!T560),ISBLANK('Køretøjer og Mandskab'!V560)=FALSE),1,0)</f>
        <v>0</v>
      </c>
      <c r="H259">
        <f>IF(AND(G259=1,ISBLANK('Køretøjer og Mandskab'!AA560)),1,0)</f>
        <v>0</v>
      </c>
      <c r="I259">
        <f>IFERROR(IF(AND(SEARCH(Betingelser!$F$3,'Køretøjer og Mandskab'!T260)=1,ISBLANK('Køretøjer og Mandskab'!V260)=FALSE),1,0),0)</f>
        <v>0</v>
      </c>
      <c r="J259">
        <f>IF(AND(I259=1,ISBLANK('Køretøjer og Mandskab'!AA560)),1,0)</f>
        <v>0</v>
      </c>
      <c r="K259">
        <f>IFERROR(IF(AND(SEARCH(Betingelser!$J$3,'Køretøjer og Mandskab'!$T260)=1,ISBLANK('Køretøjer og Mandskab'!$V260)=FALSE),1,0),0)</f>
        <v>0</v>
      </c>
      <c r="L259">
        <f>IF(AND(K259=1,ISBLANK('Køretøjer og Mandskab'!$AA260)),1,0)</f>
        <v>0</v>
      </c>
    </row>
    <row r="260" spans="3:12" x14ac:dyDescent="0.3">
      <c r="C260" t="str">
        <f>IFERROR(IF(INDEX(Køretøjsliste,MATCH(0,INDEX(COUNTIF($C$2:C259,Køretøjsliste),),0))=0,"",INDEX(Køretøjsliste,MATCH(0,INDEX(COUNTIF($C$2:C259,Køretøjsliste),),0))),"")</f>
        <v/>
      </c>
      <c r="E260">
        <f>IF(AND(LEN('Køretøjer og Mandskab'!T561)=Betingelser!$D$3,ISNUMBER('Køretøjer og Mandskab'!T561),ISBLANK('Køretøjer og Mandskab'!V561)=FALSE),1,0)</f>
        <v>0</v>
      </c>
      <c r="F260">
        <f>IF(AND(E260=1,ISBLANK('Køretøjer og Mandskab'!AA561)),1,0)</f>
        <v>0</v>
      </c>
      <c r="G260">
        <f>IF(AND(LEN('Køretøjer og Mandskab'!T561)&gt;1,LEN('Køretøjer og Mandskab'!T561)&lt;6,ISTEXT('Køretøjer og Mandskab'!T561),ISBLANK('Køretøjer og Mandskab'!V561)=FALSE),1,0)</f>
        <v>0</v>
      </c>
      <c r="H260">
        <f>IF(AND(G260=1,ISBLANK('Køretøjer og Mandskab'!AA561)),1,0)</f>
        <v>0</v>
      </c>
      <c r="I260">
        <f>IFERROR(IF(AND(SEARCH(Betingelser!$F$3,'Køretøjer og Mandskab'!T261)=1,ISBLANK('Køretøjer og Mandskab'!V261)=FALSE),1,0),0)</f>
        <v>0</v>
      </c>
      <c r="J260">
        <f>IF(AND(I260=1,ISBLANK('Køretøjer og Mandskab'!AA561)),1,0)</f>
        <v>0</v>
      </c>
      <c r="K260">
        <f>IFERROR(IF(AND(SEARCH(Betingelser!$J$3,'Køretøjer og Mandskab'!$T261)=1,ISBLANK('Køretøjer og Mandskab'!$V261)=FALSE),1,0),0)</f>
        <v>0</v>
      </c>
      <c r="L260">
        <f>IF(AND(K260=1,ISBLANK('Køretøjer og Mandskab'!$AA261)),1,0)</f>
        <v>0</v>
      </c>
    </row>
    <row r="261" spans="3:12" x14ac:dyDescent="0.3">
      <c r="C261" t="str">
        <f>IFERROR(IF(INDEX(Køretøjsliste,MATCH(0,INDEX(COUNTIF($C$2:C260,Køretøjsliste),),0))=0,"",INDEX(Køretøjsliste,MATCH(0,INDEX(COUNTIF($C$2:C260,Køretøjsliste),),0))),"")</f>
        <v/>
      </c>
      <c r="E261">
        <f>IF(AND(LEN('Køretøjer og Mandskab'!T562)=Betingelser!$D$3,ISNUMBER('Køretøjer og Mandskab'!T562),ISBLANK('Køretøjer og Mandskab'!V562)=FALSE),1,0)</f>
        <v>0</v>
      </c>
      <c r="F261">
        <f>IF(AND(E261=1,ISBLANK('Køretøjer og Mandskab'!AA562)),1,0)</f>
        <v>0</v>
      </c>
      <c r="G261">
        <f>IF(AND(LEN('Køretøjer og Mandskab'!T562)&gt;1,LEN('Køretøjer og Mandskab'!T562)&lt;6,ISTEXT('Køretøjer og Mandskab'!T562),ISBLANK('Køretøjer og Mandskab'!V562)=FALSE),1,0)</f>
        <v>0</v>
      </c>
      <c r="H261">
        <f>IF(AND(G261=1,ISBLANK('Køretøjer og Mandskab'!AA562)),1,0)</f>
        <v>0</v>
      </c>
      <c r="I261">
        <f>IFERROR(IF(AND(SEARCH(Betingelser!$F$3,'Køretøjer og Mandskab'!T262)=1,ISBLANK('Køretøjer og Mandskab'!V262)=FALSE),1,0),0)</f>
        <v>0</v>
      </c>
      <c r="J261">
        <f>IF(AND(I261=1,ISBLANK('Køretøjer og Mandskab'!AA562)),1,0)</f>
        <v>0</v>
      </c>
      <c r="K261">
        <f>IFERROR(IF(AND(SEARCH(Betingelser!$J$3,'Køretøjer og Mandskab'!$T262)=1,ISBLANK('Køretøjer og Mandskab'!$V262)=FALSE),1,0),0)</f>
        <v>0</v>
      </c>
      <c r="L261">
        <f>IF(AND(K261=1,ISBLANK('Køretøjer og Mandskab'!$AA262)),1,0)</f>
        <v>0</v>
      </c>
    </row>
    <row r="262" spans="3:12" x14ac:dyDescent="0.3">
      <c r="C262" t="str">
        <f>IFERROR(IF(INDEX(Køretøjsliste,MATCH(0,INDEX(COUNTIF($C$2:C261,Køretøjsliste),),0))=0,"",INDEX(Køretøjsliste,MATCH(0,INDEX(COUNTIF($C$2:C261,Køretøjsliste),),0))),"")</f>
        <v/>
      </c>
      <c r="E262">
        <f>IF(AND(LEN('Køretøjer og Mandskab'!T563)=Betingelser!$D$3,ISNUMBER('Køretøjer og Mandskab'!T563),ISBLANK('Køretøjer og Mandskab'!V563)=FALSE),1,0)</f>
        <v>0</v>
      </c>
      <c r="F262">
        <f>IF(AND(E262=1,ISBLANK('Køretøjer og Mandskab'!AA563)),1,0)</f>
        <v>0</v>
      </c>
      <c r="G262">
        <f>IF(AND(LEN('Køretøjer og Mandskab'!T563)&gt;1,LEN('Køretøjer og Mandskab'!T563)&lt;6,ISTEXT('Køretøjer og Mandskab'!T563),ISBLANK('Køretøjer og Mandskab'!V563)=FALSE),1,0)</f>
        <v>0</v>
      </c>
      <c r="H262">
        <f>IF(AND(G262=1,ISBLANK('Køretøjer og Mandskab'!AA563)),1,0)</f>
        <v>0</v>
      </c>
      <c r="I262">
        <f>IFERROR(IF(AND(SEARCH(Betingelser!$F$3,'Køretøjer og Mandskab'!T263)=1,ISBLANK('Køretøjer og Mandskab'!V263)=FALSE),1,0),0)</f>
        <v>0</v>
      </c>
      <c r="J262">
        <f>IF(AND(I262=1,ISBLANK('Køretøjer og Mandskab'!AA563)),1,0)</f>
        <v>0</v>
      </c>
      <c r="K262">
        <f>IFERROR(IF(AND(SEARCH(Betingelser!$J$3,'Køretøjer og Mandskab'!$T263)=1,ISBLANK('Køretøjer og Mandskab'!$V263)=FALSE),1,0),0)</f>
        <v>0</v>
      </c>
      <c r="L262">
        <f>IF(AND(K262=1,ISBLANK('Køretøjer og Mandskab'!$AA263)),1,0)</f>
        <v>0</v>
      </c>
    </row>
    <row r="263" spans="3:12" x14ac:dyDescent="0.3">
      <c r="C263" t="str">
        <f>IFERROR(IF(INDEX(Køretøjsliste,MATCH(0,INDEX(COUNTIF($C$2:C262,Køretøjsliste),),0))=0,"",INDEX(Køretøjsliste,MATCH(0,INDEX(COUNTIF($C$2:C262,Køretøjsliste),),0))),"")</f>
        <v/>
      </c>
      <c r="E263">
        <f>IF(AND(LEN('Køretøjer og Mandskab'!T564)=Betingelser!$D$3,ISNUMBER('Køretøjer og Mandskab'!T564),ISBLANK('Køretøjer og Mandskab'!V564)=FALSE),1,0)</f>
        <v>0</v>
      </c>
      <c r="F263">
        <f>IF(AND(E263=1,ISBLANK('Køretøjer og Mandskab'!AA564)),1,0)</f>
        <v>0</v>
      </c>
      <c r="G263">
        <f>IF(AND(LEN('Køretøjer og Mandskab'!T564)&gt;1,LEN('Køretøjer og Mandskab'!T564)&lt;6,ISTEXT('Køretøjer og Mandskab'!T564),ISBLANK('Køretøjer og Mandskab'!V564)=FALSE),1,0)</f>
        <v>0</v>
      </c>
      <c r="H263">
        <f>IF(AND(G263=1,ISBLANK('Køretøjer og Mandskab'!AA564)),1,0)</f>
        <v>0</v>
      </c>
      <c r="I263">
        <f>IFERROR(IF(AND(SEARCH(Betingelser!$F$3,'Køretøjer og Mandskab'!T264)=1,ISBLANK('Køretøjer og Mandskab'!V264)=FALSE),1,0),0)</f>
        <v>0</v>
      </c>
      <c r="J263">
        <f>IF(AND(I263=1,ISBLANK('Køretøjer og Mandskab'!AA564)),1,0)</f>
        <v>0</v>
      </c>
      <c r="K263">
        <f>IFERROR(IF(AND(SEARCH(Betingelser!$J$3,'Køretøjer og Mandskab'!$T264)=1,ISBLANK('Køretøjer og Mandskab'!$V264)=FALSE),1,0),0)</f>
        <v>0</v>
      </c>
      <c r="L263">
        <f>IF(AND(K263=1,ISBLANK('Køretøjer og Mandskab'!$AA264)),1,0)</f>
        <v>0</v>
      </c>
    </row>
    <row r="264" spans="3:12" x14ac:dyDescent="0.3">
      <c r="C264" t="str">
        <f>IFERROR(IF(INDEX(Køretøjsliste,MATCH(0,INDEX(COUNTIF($C$2:C263,Køretøjsliste),),0))=0,"",INDEX(Køretøjsliste,MATCH(0,INDEX(COUNTIF($C$2:C263,Køretøjsliste),),0))),"")</f>
        <v/>
      </c>
      <c r="E264">
        <f>IF(AND(LEN('Køretøjer og Mandskab'!T565)=Betingelser!$D$3,ISNUMBER('Køretøjer og Mandskab'!T565),ISBLANK('Køretøjer og Mandskab'!V565)=FALSE),1,0)</f>
        <v>0</v>
      </c>
      <c r="F264">
        <f>IF(AND(E264=1,ISBLANK('Køretøjer og Mandskab'!AA565)),1,0)</f>
        <v>0</v>
      </c>
      <c r="G264">
        <f>IF(AND(LEN('Køretøjer og Mandskab'!T565)&gt;1,LEN('Køretøjer og Mandskab'!T565)&lt;6,ISTEXT('Køretøjer og Mandskab'!T565),ISBLANK('Køretøjer og Mandskab'!V565)=FALSE),1,0)</f>
        <v>0</v>
      </c>
      <c r="H264">
        <f>IF(AND(G264=1,ISBLANK('Køretøjer og Mandskab'!AA565)),1,0)</f>
        <v>0</v>
      </c>
      <c r="I264">
        <f>IFERROR(IF(AND(SEARCH(Betingelser!$F$3,'Køretøjer og Mandskab'!T265)=1,ISBLANK('Køretøjer og Mandskab'!V265)=FALSE),1,0),0)</f>
        <v>0</v>
      </c>
      <c r="J264">
        <f>IF(AND(I264=1,ISBLANK('Køretøjer og Mandskab'!AA565)),1,0)</f>
        <v>0</v>
      </c>
      <c r="K264">
        <f>IFERROR(IF(AND(SEARCH(Betingelser!$J$3,'Køretøjer og Mandskab'!$T265)=1,ISBLANK('Køretøjer og Mandskab'!$V265)=FALSE),1,0),0)</f>
        <v>0</v>
      </c>
      <c r="L264">
        <f>IF(AND(K264=1,ISBLANK('Køretøjer og Mandskab'!$AA265)),1,0)</f>
        <v>0</v>
      </c>
    </row>
    <row r="265" spans="3:12" x14ac:dyDescent="0.3">
      <c r="C265" t="str">
        <f>IFERROR(IF(INDEX(Køretøjsliste,MATCH(0,INDEX(COUNTIF($C$2:C264,Køretøjsliste),),0))=0,"",INDEX(Køretøjsliste,MATCH(0,INDEX(COUNTIF($C$2:C264,Køretøjsliste),),0))),"")</f>
        <v/>
      </c>
      <c r="E265">
        <f>IF(AND(LEN('Køretøjer og Mandskab'!T566)=Betingelser!$D$3,ISNUMBER('Køretøjer og Mandskab'!T566),ISBLANK('Køretøjer og Mandskab'!V566)=FALSE),1,0)</f>
        <v>0</v>
      </c>
      <c r="F265">
        <f>IF(AND(E265=1,ISBLANK('Køretøjer og Mandskab'!AA566)),1,0)</f>
        <v>0</v>
      </c>
      <c r="G265">
        <f>IF(AND(LEN('Køretøjer og Mandskab'!T566)&gt;1,LEN('Køretøjer og Mandskab'!T566)&lt;6,ISTEXT('Køretøjer og Mandskab'!T566),ISBLANK('Køretøjer og Mandskab'!V566)=FALSE),1,0)</f>
        <v>0</v>
      </c>
      <c r="H265">
        <f>IF(AND(G265=1,ISBLANK('Køretøjer og Mandskab'!AA566)),1,0)</f>
        <v>0</v>
      </c>
      <c r="I265">
        <f>IFERROR(IF(AND(SEARCH(Betingelser!$F$3,'Køretøjer og Mandskab'!T266)=1,ISBLANK('Køretøjer og Mandskab'!V266)=FALSE),1,0),0)</f>
        <v>0</v>
      </c>
      <c r="J265">
        <f>IF(AND(I265=1,ISBLANK('Køretøjer og Mandskab'!AA566)),1,0)</f>
        <v>0</v>
      </c>
      <c r="K265">
        <f>IFERROR(IF(AND(SEARCH(Betingelser!$J$3,'Køretøjer og Mandskab'!$T266)=1,ISBLANK('Køretøjer og Mandskab'!$V266)=FALSE),1,0),0)</f>
        <v>0</v>
      </c>
      <c r="L265">
        <f>IF(AND(K265=1,ISBLANK('Køretøjer og Mandskab'!$AA266)),1,0)</f>
        <v>0</v>
      </c>
    </row>
    <row r="266" spans="3:12" x14ac:dyDescent="0.3">
      <c r="C266" t="str">
        <f>IFERROR(IF(INDEX(Køretøjsliste,MATCH(0,INDEX(COUNTIF($C$2:C265,Køretøjsliste),),0))=0,"",INDEX(Køretøjsliste,MATCH(0,INDEX(COUNTIF($C$2:C265,Køretøjsliste),),0))),"")</f>
        <v/>
      </c>
      <c r="E266">
        <f>IF(AND(LEN('Køretøjer og Mandskab'!T567)=Betingelser!$D$3,ISNUMBER('Køretøjer og Mandskab'!T567),ISBLANK('Køretøjer og Mandskab'!V567)=FALSE),1,0)</f>
        <v>0</v>
      </c>
      <c r="F266">
        <f>IF(AND(E266=1,ISBLANK('Køretøjer og Mandskab'!AA567)),1,0)</f>
        <v>0</v>
      </c>
      <c r="G266">
        <f>IF(AND(LEN('Køretøjer og Mandskab'!T567)&gt;1,LEN('Køretøjer og Mandskab'!T567)&lt;6,ISTEXT('Køretøjer og Mandskab'!T567),ISBLANK('Køretøjer og Mandskab'!V567)=FALSE),1,0)</f>
        <v>0</v>
      </c>
      <c r="H266">
        <f>IF(AND(G266=1,ISBLANK('Køretøjer og Mandskab'!AA567)),1,0)</f>
        <v>0</v>
      </c>
      <c r="I266">
        <f>IFERROR(IF(AND(SEARCH(Betingelser!$F$3,'Køretøjer og Mandskab'!T267)=1,ISBLANK('Køretøjer og Mandskab'!V267)=FALSE),1,0),0)</f>
        <v>0</v>
      </c>
      <c r="J266">
        <f>IF(AND(I266=1,ISBLANK('Køretøjer og Mandskab'!AA567)),1,0)</f>
        <v>0</v>
      </c>
      <c r="K266">
        <f>IFERROR(IF(AND(SEARCH(Betingelser!$J$3,'Køretøjer og Mandskab'!$T267)=1,ISBLANK('Køretøjer og Mandskab'!$V267)=FALSE),1,0),0)</f>
        <v>0</v>
      </c>
      <c r="L266">
        <f>IF(AND(K266=1,ISBLANK('Køretøjer og Mandskab'!$AA267)),1,0)</f>
        <v>0</v>
      </c>
    </row>
    <row r="267" spans="3:12" x14ac:dyDescent="0.3">
      <c r="C267" t="str">
        <f>IFERROR(IF(INDEX(Køretøjsliste,MATCH(0,INDEX(COUNTIF($C$2:C266,Køretøjsliste),),0))=0,"",INDEX(Køretøjsliste,MATCH(0,INDEX(COUNTIF($C$2:C266,Køretøjsliste),),0))),"")</f>
        <v/>
      </c>
      <c r="E267">
        <f>IF(AND(LEN('Køretøjer og Mandskab'!T568)=Betingelser!$D$3,ISNUMBER('Køretøjer og Mandskab'!T568),ISBLANK('Køretøjer og Mandskab'!V568)=FALSE),1,0)</f>
        <v>0</v>
      </c>
      <c r="F267">
        <f>IF(AND(E267=1,ISBLANK('Køretøjer og Mandskab'!AA568)),1,0)</f>
        <v>0</v>
      </c>
      <c r="G267">
        <f>IF(AND(LEN('Køretøjer og Mandskab'!T568)&gt;1,LEN('Køretøjer og Mandskab'!T568)&lt;6,ISTEXT('Køretøjer og Mandskab'!T568),ISBLANK('Køretøjer og Mandskab'!V568)=FALSE),1,0)</f>
        <v>0</v>
      </c>
      <c r="H267">
        <f>IF(AND(G267=1,ISBLANK('Køretøjer og Mandskab'!AA568)),1,0)</f>
        <v>0</v>
      </c>
      <c r="I267">
        <f>IFERROR(IF(AND(SEARCH(Betingelser!$F$3,'Køretøjer og Mandskab'!T268)=1,ISBLANK('Køretøjer og Mandskab'!V268)=FALSE),1,0),0)</f>
        <v>0</v>
      </c>
      <c r="J267">
        <f>IF(AND(I267=1,ISBLANK('Køretøjer og Mandskab'!AA568)),1,0)</f>
        <v>0</v>
      </c>
      <c r="K267">
        <f>IFERROR(IF(AND(SEARCH(Betingelser!$J$3,'Køretøjer og Mandskab'!$T268)=1,ISBLANK('Køretøjer og Mandskab'!$V268)=FALSE),1,0),0)</f>
        <v>0</v>
      </c>
      <c r="L267">
        <f>IF(AND(K267=1,ISBLANK('Køretøjer og Mandskab'!$AA268)),1,0)</f>
        <v>0</v>
      </c>
    </row>
    <row r="268" spans="3:12" x14ac:dyDescent="0.3">
      <c r="C268" t="str">
        <f>IFERROR(IF(INDEX(Køretøjsliste,MATCH(0,INDEX(COUNTIF($C$2:C267,Køretøjsliste),),0))=0,"",INDEX(Køretøjsliste,MATCH(0,INDEX(COUNTIF($C$2:C267,Køretøjsliste),),0))),"")</f>
        <v/>
      </c>
      <c r="E268">
        <f>IF(AND(LEN('Køretøjer og Mandskab'!T569)=Betingelser!$D$3,ISNUMBER('Køretøjer og Mandskab'!T569),ISBLANK('Køretøjer og Mandskab'!V569)=FALSE),1,0)</f>
        <v>0</v>
      </c>
      <c r="F268">
        <f>IF(AND(E268=1,ISBLANK('Køretøjer og Mandskab'!AA569)),1,0)</f>
        <v>0</v>
      </c>
      <c r="G268">
        <f>IF(AND(LEN('Køretøjer og Mandskab'!T569)&gt;1,LEN('Køretøjer og Mandskab'!T569)&lt;6,ISTEXT('Køretøjer og Mandskab'!T569),ISBLANK('Køretøjer og Mandskab'!V569)=FALSE),1,0)</f>
        <v>0</v>
      </c>
      <c r="H268">
        <f>IF(AND(G268=1,ISBLANK('Køretøjer og Mandskab'!AA569)),1,0)</f>
        <v>0</v>
      </c>
      <c r="I268">
        <f>IFERROR(IF(AND(SEARCH(Betingelser!$F$3,'Køretøjer og Mandskab'!T269)=1,ISBLANK('Køretøjer og Mandskab'!V269)=FALSE),1,0),0)</f>
        <v>0</v>
      </c>
      <c r="J268">
        <f>IF(AND(I268=1,ISBLANK('Køretøjer og Mandskab'!AA569)),1,0)</f>
        <v>0</v>
      </c>
      <c r="K268">
        <f>IFERROR(IF(AND(SEARCH(Betingelser!$J$3,'Køretøjer og Mandskab'!$T269)=1,ISBLANK('Køretøjer og Mandskab'!$V269)=FALSE),1,0),0)</f>
        <v>0</v>
      </c>
      <c r="L268">
        <f>IF(AND(K268=1,ISBLANK('Køretøjer og Mandskab'!$AA269)),1,0)</f>
        <v>0</v>
      </c>
    </row>
    <row r="269" spans="3:12" x14ac:dyDescent="0.3">
      <c r="C269" t="str">
        <f>IFERROR(IF(INDEX(Køretøjsliste,MATCH(0,INDEX(COUNTIF($C$2:C268,Køretøjsliste),),0))=0,"",INDEX(Køretøjsliste,MATCH(0,INDEX(COUNTIF($C$2:C268,Køretøjsliste),),0))),"")</f>
        <v/>
      </c>
      <c r="E269">
        <f>IF(AND(LEN('Køretøjer og Mandskab'!T570)=Betingelser!$D$3,ISNUMBER('Køretøjer og Mandskab'!T570),ISBLANK('Køretøjer og Mandskab'!V570)=FALSE),1,0)</f>
        <v>0</v>
      </c>
      <c r="F269">
        <f>IF(AND(E269=1,ISBLANK('Køretøjer og Mandskab'!AA570)),1,0)</f>
        <v>0</v>
      </c>
      <c r="G269">
        <f>IF(AND(LEN('Køretøjer og Mandskab'!T570)&gt;1,LEN('Køretøjer og Mandskab'!T570)&lt;6,ISTEXT('Køretøjer og Mandskab'!T570),ISBLANK('Køretøjer og Mandskab'!V570)=FALSE),1,0)</f>
        <v>0</v>
      </c>
      <c r="H269">
        <f>IF(AND(G269=1,ISBLANK('Køretøjer og Mandskab'!AA570)),1,0)</f>
        <v>0</v>
      </c>
      <c r="I269">
        <f>IFERROR(IF(AND(SEARCH(Betingelser!$F$3,'Køretøjer og Mandskab'!T270)=1,ISBLANK('Køretøjer og Mandskab'!V270)=FALSE),1,0),0)</f>
        <v>0</v>
      </c>
      <c r="J269">
        <f>IF(AND(I269=1,ISBLANK('Køretøjer og Mandskab'!AA570)),1,0)</f>
        <v>0</v>
      </c>
      <c r="K269">
        <f>IFERROR(IF(AND(SEARCH(Betingelser!$J$3,'Køretøjer og Mandskab'!$T270)=1,ISBLANK('Køretøjer og Mandskab'!$V270)=FALSE),1,0),0)</f>
        <v>0</v>
      </c>
      <c r="L269">
        <f>IF(AND(K269=1,ISBLANK('Køretøjer og Mandskab'!$AA270)),1,0)</f>
        <v>0</v>
      </c>
    </row>
    <row r="270" spans="3:12" x14ac:dyDescent="0.3">
      <c r="C270" t="str">
        <f>IFERROR(IF(INDEX(Køretøjsliste,MATCH(0,INDEX(COUNTIF($C$2:C269,Køretøjsliste),),0))=0,"",INDEX(Køretøjsliste,MATCH(0,INDEX(COUNTIF($C$2:C269,Køretøjsliste),),0))),"")</f>
        <v/>
      </c>
      <c r="E270">
        <f>IF(AND(LEN('Køretøjer og Mandskab'!T571)=Betingelser!$D$3,ISNUMBER('Køretøjer og Mandskab'!T571),ISBLANK('Køretøjer og Mandskab'!V571)=FALSE),1,0)</f>
        <v>0</v>
      </c>
      <c r="F270">
        <f>IF(AND(E270=1,ISBLANK('Køretøjer og Mandskab'!AA571)),1,0)</f>
        <v>0</v>
      </c>
      <c r="G270">
        <f>IF(AND(LEN('Køretøjer og Mandskab'!T571)&gt;1,LEN('Køretøjer og Mandskab'!T571)&lt;6,ISTEXT('Køretøjer og Mandskab'!T571),ISBLANK('Køretøjer og Mandskab'!V571)=FALSE),1,0)</f>
        <v>0</v>
      </c>
      <c r="H270">
        <f>IF(AND(G270=1,ISBLANK('Køretøjer og Mandskab'!AA571)),1,0)</f>
        <v>0</v>
      </c>
      <c r="I270">
        <f>IFERROR(IF(AND(SEARCH(Betingelser!$F$3,'Køretøjer og Mandskab'!T271)=1,ISBLANK('Køretøjer og Mandskab'!V271)=FALSE),1,0),0)</f>
        <v>0</v>
      </c>
      <c r="J270">
        <f>IF(AND(I270=1,ISBLANK('Køretøjer og Mandskab'!AA571)),1,0)</f>
        <v>0</v>
      </c>
      <c r="K270">
        <f>IFERROR(IF(AND(SEARCH(Betingelser!$J$3,'Køretøjer og Mandskab'!$T271)=1,ISBLANK('Køretøjer og Mandskab'!$V271)=FALSE),1,0),0)</f>
        <v>0</v>
      </c>
      <c r="L270">
        <f>IF(AND(K270=1,ISBLANK('Køretøjer og Mandskab'!$AA271)),1,0)</f>
        <v>0</v>
      </c>
    </row>
    <row r="271" spans="3:12" x14ac:dyDescent="0.3">
      <c r="C271" t="str">
        <f>IFERROR(IF(INDEX(Køretøjsliste,MATCH(0,INDEX(COUNTIF($C$2:C270,Køretøjsliste),),0))=0,"",INDEX(Køretøjsliste,MATCH(0,INDEX(COUNTIF($C$2:C270,Køretøjsliste),),0))),"")</f>
        <v/>
      </c>
      <c r="E271">
        <f>IF(AND(LEN('Køretøjer og Mandskab'!T572)=Betingelser!$D$3,ISNUMBER('Køretøjer og Mandskab'!T572),ISBLANK('Køretøjer og Mandskab'!V572)=FALSE),1,0)</f>
        <v>0</v>
      </c>
      <c r="F271">
        <f>IF(AND(E271=1,ISBLANK('Køretøjer og Mandskab'!AA572)),1,0)</f>
        <v>0</v>
      </c>
      <c r="G271">
        <f>IF(AND(LEN('Køretøjer og Mandskab'!T572)&gt;1,LEN('Køretøjer og Mandskab'!T572)&lt;6,ISTEXT('Køretøjer og Mandskab'!T572),ISBLANK('Køretøjer og Mandskab'!V572)=FALSE),1,0)</f>
        <v>0</v>
      </c>
      <c r="H271">
        <f>IF(AND(G271=1,ISBLANK('Køretøjer og Mandskab'!AA572)),1,0)</f>
        <v>0</v>
      </c>
      <c r="I271">
        <f>IFERROR(IF(AND(SEARCH(Betingelser!$F$3,'Køretøjer og Mandskab'!T272)=1,ISBLANK('Køretøjer og Mandskab'!V272)=FALSE),1,0),0)</f>
        <v>0</v>
      </c>
      <c r="J271">
        <f>IF(AND(I271=1,ISBLANK('Køretøjer og Mandskab'!AA572)),1,0)</f>
        <v>0</v>
      </c>
      <c r="K271">
        <f>IFERROR(IF(AND(SEARCH(Betingelser!$J$3,'Køretøjer og Mandskab'!$T272)=1,ISBLANK('Køretøjer og Mandskab'!$V272)=FALSE),1,0),0)</f>
        <v>0</v>
      </c>
      <c r="L271">
        <f>IF(AND(K271=1,ISBLANK('Køretøjer og Mandskab'!$AA272)),1,0)</f>
        <v>0</v>
      </c>
    </row>
    <row r="272" spans="3:12" x14ac:dyDescent="0.3">
      <c r="C272" t="str">
        <f>IFERROR(IF(INDEX(Køretøjsliste,MATCH(0,INDEX(COUNTIF($C$2:C271,Køretøjsliste),),0))=0,"",INDEX(Køretøjsliste,MATCH(0,INDEX(COUNTIF($C$2:C271,Køretøjsliste),),0))),"")</f>
        <v/>
      </c>
      <c r="E272">
        <f>IF(AND(LEN('Køretøjer og Mandskab'!T573)=Betingelser!$D$3,ISNUMBER('Køretøjer og Mandskab'!T573),ISBLANK('Køretøjer og Mandskab'!V573)=FALSE),1,0)</f>
        <v>0</v>
      </c>
      <c r="F272">
        <f>IF(AND(E272=1,ISBLANK('Køretøjer og Mandskab'!AA573)),1,0)</f>
        <v>0</v>
      </c>
      <c r="G272">
        <f>IF(AND(LEN('Køretøjer og Mandskab'!T573)&gt;1,LEN('Køretøjer og Mandskab'!T573)&lt;6,ISTEXT('Køretøjer og Mandskab'!T573),ISBLANK('Køretøjer og Mandskab'!V573)=FALSE),1,0)</f>
        <v>0</v>
      </c>
      <c r="H272">
        <f>IF(AND(G272=1,ISBLANK('Køretøjer og Mandskab'!AA573)),1,0)</f>
        <v>0</v>
      </c>
      <c r="I272">
        <f>IFERROR(IF(AND(SEARCH(Betingelser!$F$3,'Køretøjer og Mandskab'!T273)=1,ISBLANK('Køretøjer og Mandskab'!V273)=FALSE),1,0),0)</f>
        <v>0</v>
      </c>
      <c r="J272">
        <f>IF(AND(I272=1,ISBLANK('Køretøjer og Mandskab'!AA573)),1,0)</f>
        <v>0</v>
      </c>
      <c r="K272">
        <f>IFERROR(IF(AND(SEARCH(Betingelser!$J$3,'Køretøjer og Mandskab'!$T273)=1,ISBLANK('Køretøjer og Mandskab'!$V273)=FALSE),1,0),0)</f>
        <v>0</v>
      </c>
      <c r="L272">
        <f>IF(AND(K272=1,ISBLANK('Køretøjer og Mandskab'!$AA273)),1,0)</f>
        <v>0</v>
      </c>
    </row>
    <row r="273" spans="3:12" x14ac:dyDescent="0.3">
      <c r="C273" t="str">
        <f>IFERROR(IF(INDEX(Køretøjsliste,MATCH(0,INDEX(COUNTIF($C$2:C272,Køretøjsliste),),0))=0,"",INDEX(Køretøjsliste,MATCH(0,INDEX(COUNTIF($C$2:C272,Køretøjsliste),),0))),"")</f>
        <v/>
      </c>
      <c r="E273">
        <f>IF(AND(LEN('Køretøjer og Mandskab'!T574)=Betingelser!$D$3,ISNUMBER('Køretøjer og Mandskab'!T574),ISBLANK('Køretøjer og Mandskab'!V574)=FALSE),1,0)</f>
        <v>0</v>
      </c>
      <c r="F273">
        <f>IF(AND(E273=1,ISBLANK('Køretøjer og Mandskab'!AA574)),1,0)</f>
        <v>0</v>
      </c>
      <c r="G273">
        <f>IF(AND(LEN('Køretøjer og Mandskab'!T574)&gt;1,LEN('Køretøjer og Mandskab'!T574)&lt;6,ISTEXT('Køretøjer og Mandskab'!T574),ISBLANK('Køretøjer og Mandskab'!V574)=FALSE),1,0)</f>
        <v>0</v>
      </c>
      <c r="H273">
        <f>IF(AND(G273=1,ISBLANK('Køretøjer og Mandskab'!AA574)),1,0)</f>
        <v>0</v>
      </c>
      <c r="I273">
        <f>IFERROR(IF(AND(SEARCH(Betingelser!$F$3,'Køretøjer og Mandskab'!T274)=1,ISBLANK('Køretøjer og Mandskab'!V274)=FALSE),1,0),0)</f>
        <v>0</v>
      </c>
      <c r="J273">
        <f>IF(AND(I273=1,ISBLANK('Køretøjer og Mandskab'!AA574)),1,0)</f>
        <v>0</v>
      </c>
      <c r="K273">
        <f>IFERROR(IF(AND(SEARCH(Betingelser!$J$3,'Køretøjer og Mandskab'!$T274)=1,ISBLANK('Køretøjer og Mandskab'!$V274)=FALSE),1,0),0)</f>
        <v>0</v>
      </c>
      <c r="L273">
        <f>IF(AND(K273=1,ISBLANK('Køretøjer og Mandskab'!$AA274)),1,0)</f>
        <v>0</v>
      </c>
    </row>
    <row r="274" spans="3:12" x14ac:dyDescent="0.3">
      <c r="C274" t="str">
        <f>IFERROR(IF(INDEX(Køretøjsliste,MATCH(0,INDEX(COUNTIF($C$2:C273,Køretøjsliste),),0))=0,"",INDEX(Køretøjsliste,MATCH(0,INDEX(COUNTIF($C$2:C273,Køretøjsliste),),0))),"")</f>
        <v/>
      </c>
      <c r="E274">
        <f>IF(AND(LEN('Køretøjer og Mandskab'!T575)=Betingelser!$D$3,ISNUMBER('Køretøjer og Mandskab'!T575),ISBLANK('Køretøjer og Mandskab'!V575)=FALSE),1,0)</f>
        <v>0</v>
      </c>
      <c r="F274">
        <f>IF(AND(E274=1,ISBLANK('Køretøjer og Mandskab'!AA575)),1,0)</f>
        <v>0</v>
      </c>
      <c r="G274">
        <f>IF(AND(LEN('Køretøjer og Mandskab'!T575)&gt;1,LEN('Køretøjer og Mandskab'!T575)&lt;6,ISTEXT('Køretøjer og Mandskab'!T575),ISBLANK('Køretøjer og Mandskab'!V575)=FALSE),1,0)</f>
        <v>0</v>
      </c>
      <c r="H274">
        <f>IF(AND(G274=1,ISBLANK('Køretøjer og Mandskab'!AA575)),1,0)</f>
        <v>0</v>
      </c>
      <c r="I274">
        <f>IFERROR(IF(AND(SEARCH(Betingelser!$F$3,'Køretøjer og Mandskab'!T275)=1,ISBLANK('Køretøjer og Mandskab'!V275)=FALSE),1,0),0)</f>
        <v>0</v>
      </c>
      <c r="J274">
        <f>IF(AND(I274=1,ISBLANK('Køretøjer og Mandskab'!AA575)),1,0)</f>
        <v>0</v>
      </c>
      <c r="K274">
        <f>IFERROR(IF(AND(SEARCH(Betingelser!$J$3,'Køretøjer og Mandskab'!$T275)=1,ISBLANK('Køretøjer og Mandskab'!$V275)=FALSE),1,0),0)</f>
        <v>0</v>
      </c>
      <c r="L274">
        <f>IF(AND(K274=1,ISBLANK('Køretøjer og Mandskab'!$AA275)),1,0)</f>
        <v>0</v>
      </c>
    </row>
    <row r="275" spans="3:12" x14ac:dyDescent="0.3">
      <c r="C275" t="str">
        <f>IFERROR(IF(INDEX(Køretøjsliste,MATCH(0,INDEX(COUNTIF($C$2:C274,Køretøjsliste),),0))=0,"",INDEX(Køretøjsliste,MATCH(0,INDEX(COUNTIF($C$2:C274,Køretøjsliste),),0))),"")</f>
        <v/>
      </c>
      <c r="E275">
        <f>IF(AND(LEN('Køretøjer og Mandskab'!T576)=Betingelser!$D$3,ISNUMBER('Køretøjer og Mandskab'!T576),ISBLANK('Køretøjer og Mandskab'!V576)=FALSE),1,0)</f>
        <v>0</v>
      </c>
      <c r="F275">
        <f>IF(AND(E275=1,ISBLANK('Køretøjer og Mandskab'!AA576)),1,0)</f>
        <v>0</v>
      </c>
      <c r="G275">
        <f>IF(AND(LEN('Køretøjer og Mandskab'!T576)&gt;1,LEN('Køretøjer og Mandskab'!T576)&lt;6,ISTEXT('Køretøjer og Mandskab'!T576),ISBLANK('Køretøjer og Mandskab'!V576)=FALSE),1,0)</f>
        <v>0</v>
      </c>
      <c r="H275">
        <f>IF(AND(G275=1,ISBLANK('Køretøjer og Mandskab'!AA576)),1,0)</f>
        <v>0</v>
      </c>
      <c r="I275">
        <f>IFERROR(IF(AND(SEARCH(Betingelser!$F$3,'Køretøjer og Mandskab'!T276)=1,ISBLANK('Køretøjer og Mandskab'!V276)=FALSE),1,0),0)</f>
        <v>0</v>
      </c>
      <c r="J275">
        <f>IF(AND(I275=1,ISBLANK('Køretøjer og Mandskab'!AA576)),1,0)</f>
        <v>0</v>
      </c>
      <c r="K275">
        <f>IFERROR(IF(AND(SEARCH(Betingelser!$J$3,'Køretøjer og Mandskab'!$T276)=1,ISBLANK('Køretøjer og Mandskab'!$V276)=FALSE),1,0),0)</f>
        <v>0</v>
      </c>
      <c r="L275">
        <f>IF(AND(K275=1,ISBLANK('Køretøjer og Mandskab'!$AA276)),1,0)</f>
        <v>0</v>
      </c>
    </row>
    <row r="276" spans="3:12" x14ac:dyDescent="0.3">
      <c r="C276" t="str">
        <f>IFERROR(IF(INDEX(Køretøjsliste,MATCH(0,INDEX(COUNTIF($C$2:C275,Køretøjsliste),),0))=0,"",INDEX(Køretøjsliste,MATCH(0,INDEX(COUNTIF($C$2:C275,Køretøjsliste),),0))),"")</f>
        <v/>
      </c>
      <c r="E276">
        <f>IF(AND(LEN('Køretøjer og Mandskab'!T577)=Betingelser!$D$3,ISNUMBER('Køretøjer og Mandskab'!T577),ISBLANK('Køretøjer og Mandskab'!V577)=FALSE),1,0)</f>
        <v>0</v>
      </c>
      <c r="F276">
        <f>IF(AND(E276=1,ISBLANK('Køretøjer og Mandskab'!AA577)),1,0)</f>
        <v>0</v>
      </c>
      <c r="G276">
        <f>IF(AND(LEN('Køretøjer og Mandskab'!T577)&gt;1,LEN('Køretøjer og Mandskab'!T577)&lt;6,ISTEXT('Køretøjer og Mandskab'!T577),ISBLANK('Køretøjer og Mandskab'!V577)=FALSE),1,0)</f>
        <v>0</v>
      </c>
      <c r="H276">
        <f>IF(AND(G276=1,ISBLANK('Køretøjer og Mandskab'!AA577)),1,0)</f>
        <v>0</v>
      </c>
      <c r="I276">
        <f>IFERROR(IF(AND(SEARCH(Betingelser!$F$3,'Køretøjer og Mandskab'!T277)=1,ISBLANK('Køretøjer og Mandskab'!V277)=FALSE),1,0),0)</f>
        <v>0</v>
      </c>
      <c r="J276">
        <f>IF(AND(I276=1,ISBLANK('Køretøjer og Mandskab'!AA577)),1,0)</f>
        <v>0</v>
      </c>
      <c r="K276">
        <f>IFERROR(IF(AND(SEARCH(Betingelser!$J$3,'Køretøjer og Mandskab'!$T277)=1,ISBLANK('Køretøjer og Mandskab'!$V277)=FALSE),1,0),0)</f>
        <v>0</v>
      </c>
      <c r="L276">
        <f>IF(AND(K276=1,ISBLANK('Køretøjer og Mandskab'!$AA277)),1,0)</f>
        <v>0</v>
      </c>
    </row>
    <row r="277" spans="3:12" x14ac:dyDescent="0.3">
      <c r="C277" t="str">
        <f>IFERROR(IF(INDEX(Køretøjsliste,MATCH(0,INDEX(COUNTIF($C$2:C276,Køretøjsliste),),0))=0,"",INDEX(Køretøjsliste,MATCH(0,INDEX(COUNTIF($C$2:C276,Køretøjsliste),),0))),"")</f>
        <v/>
      </c>
      <c r="E277">
        <f>IF(AND(LEN('Køretøjer og Mandskab'!T578)=Betingelser!$D$3,ISNUMBER('Køretøjer og Mandskab'!T578),ISBLANK('Køretøjer og Mandskab'!V578)=FALSE),1,0)</f>
        <v>0</v>
      </c>
      <c r="F277">
        <f>IF(AND(E277=1,ISBLANK('Køretøjer og Mandskab'!AA578)),1,0)</f>
        <v>0</v>
      </c>
      <c r="G277">
        <f>IF(AND(LEN('Køretøjer og Mandskab'!T578)&gt;1,LEN('Køretøjer og Mandskab'!T578)&lt;6,ISTEXT('Køretøjer og Mandskab'!T578),ISBLANK('Køretøjer og Mandskab'!V578)=FALSE),1,0)</f>
        <v>0</v>
      </c>
      <c r="H277">
        <f>IF(AND(G277=1,ISBLANK('Køretøjer og Mandskab'!AA578)),1,0)</f>
        <v>0</v>
      </c>
      <c r="I277">
        <f>IFERROR(IF(AND(SEARCH(Betingelser!$F$3,'Køretøjer og Mandskab'!T278)=1,ISBLANK('Køretøjer og Mandskab'!V278)=FALSE),1,0),0)</f>
        <v>0</v>
      </c>
      <c r="J277">
        <f>IF(AND(I277=1,ISBLANK('Køretøjer og Mandskab'!AA578)),1,0)</f>
        <v>0</v>
      </c>
      <c r="K277">
        <f>IFERROR(IF(AND(SEARCH(Betingelser!$J$3,'Køretøjer og Mandskab'!$T278)=1,ISBLANK('Køretøjer og Mandskab'!$V278)=FALSE),1,0),0)</f>
        <v>0</v>
      </c>
      <c r="L277">
        <f>IF(AND(K277=1,ISBLANK('Køretøjer og Mandskab'!$AA278)),1,0)</f>
        <v>0</v>
      </c>
    </row>
    <row r="278" spans="3:12" x14ac:dyDescent="0.3">
      <c r="C278" t="str">
        <f>IFERROR(IF(INDEX(Køretøjsliste,MATCH(0,INDEX(COUNTIF($C$2:C277,Køretøjsliste),),0))=0,"",INDEX(Køretøjsliste,MATCH(0,INDEX(COUNTIF($C$2:C277,Køretøjsliste),),0))),"")</f>
        <v/>
      </c>
      <c r="E278">
        <f>IF(AND(LEN('Køretøjer og Mandskab'!T579)=Betingelser!$D$3,ISNUMBER('Køretøjer og Mandskab'!T579),ISBLANK('Køretøjer og Mandskab'!V579)=FALSE),1,0)</f>
        <v>0</v>
      </c>
      <c r="F278">
        <f>IF(AND(E278=1,ISBLANK('Køretøjer og Mandskab'!AA579)),1,0)</f>
        <v>0</v>
      </c>
      <c r="G278">
        <f>IF(AND(LEN('Køretøjer og Mandskab'!T579)&gt;1,LEN('Køretøjer og Mandskab'!T579)&lt;6,ISTEXT('Køretøjer og Mandskab'!T579),ISBLANK('Køretøjer og Mandskab'!V579)=FALSE),1,0)</f>
        <v>0</v>
      </c>
      <c r="H278">
        <f>IF(AND(G278=1,ISBLANK('Køretøjer og Mandskab'!AA579)),1,0)</f>
        <v>0</v>
      </c>
      <c r="I278">
        <f>IFERROR(IF(AND(SEARCH(Betingelser!$F$3,'Køretøjer og Mandskab'!T279)=1,ISBLANK('Køretøjer og Mandskab'!V279)=FALSE),1,0),0)</f>
        <v>0</v>
      </c>
      <c r="J278">
        <f>IF(AND(I278=1,ISBLANK('Køretøjer og Mandskab'!AA579)),1,0)</f>
        <v>0</v>
      </c>
      <c r="K278">
        <f>IFERROR(IF(AND(SEARCH(Betingelser!$J$3,'Køretøjer og Mandskab'!$T279)=1,ISBLANK('Køretøjer og Mandskab'!$V279)=FALSE),1,0),0)</f>
        <v>0</v>
      </c>
      <c r="L278">
        <f>IF(AND(K278=1,ISBLANK('Køretøjer og Mandskab'!$AA279)),1,0)</f>
        <v>0</v>
      </c>
    </row>
    <row r="279" spans="3:12" x14ac:dyDescent="0.3">
      <c r="C279" t="str">
        <f>IFERROR(IF(INDEX(Køretøjsliste,MATCH(0,INDEX(COUNTIF($C$2:C278,Køretøjsliste),),0))=0,"",INDEX(Køretøjsliste,MATCH(0,INDEX(COUNTIF($C$2:C278,Køretøjsliste),),0))),"")</f>
        <v/>
      </c>
      <c r="E279">
        <f>IF(AND(LEN('Køretøjer og Mandskab'!T580)=Betingelser!$D$3,ISNUMBER('Køretøjer og Mandskab'!T580),ISBLANK('Køretøjer og Mandskab'!V580)=FALSE),1,0)</f>
        <v>0</v>
      </c>
      <c r="F279">
        <f>IF(AND(E279=1,ISBLANK('Køretøjer og Mandskab'!AA580)),1,0)</f>
        <v>0</v>
      </c>
      <c r="G279">
        <f>IF(AND(LEN('Køretøjer og Mandskab'!T580)&gt;1,LEN('Køretøjer og Mandskab'!T580)&lt;6,ISTEXT('Køretøjer og Mandskab'!T580),ISBLANK('Køretøjer og Mandskab'!V580)=FALSE),1,0)</f>
        <v>0</v>
      </c>
      <c r="H279">
        <f>IF(AND(G279=1,ISBLANK('Køretøjer og Mandskab'!AA580)),1,0)</f>
        <v>0</v>
      </c>
      <c r="I279">
        <f>IFERROR(IF(AND(SEARCH(Betingelser!$F$3,'Køretøjer og Mandskab'!T280)=1,ISBLANK('Køretøjer og Mandskab'!V280)=FALSE),1,0),0)</f>
        <v>0</v>
      </c>
      <c r="J279">
        <f>IF(AND(I279=1,ISBLANK('Køretøjer og Mandskab'!AA580)),1,0)</f>
        <v>0</v>
      </c>
      <c r="K279">
        <f>IFERROR(IF(AND(SEARCH(Betingelser!$J$3,'Køretøjer og Mandskab'!$T280)=1,ISBLANK('Køretøjer og Mandskab'!$V280)=FALSE),1,0),0)</f>
        <v>0</v>
      </c>
      <c r="L279">
        <f>IF(AND(K279=1,ISBLANK('Køretøjer og Mandskab'!$AA280)),1,0)</f>
        <v>0</v>
      </c>
    </row>
    <row r="280" spans="3:12" x14ac:dyDescent="0.3">
      <c r="C280" t="str">
        <f>IFERROR(IF(INDEX(Køretøjsliste,MATCH(0,INDEX(COUNTIF($C$2:C279,Køretøjsliste),),0))=0,"",INDEX(Køretøjsliste,MATCH(0,INDEX(COUNTIF($C$2:C279,Køretøjsliste),),0))),"")</f>
        <v/>
      </c>
      <c r="E280">
        <f>IF(AND(LEN('Køretøjer og Mandskab'!T581)=Betingelser!$D$3,ISNUMBER('Køretøjer og Mandskab'!T581),ISBLANK('Køretøjer og Mandskab'!V581)=FALSE),1,0)</f>
        <v>0</v>
      </c>
      <c r="F280">
        <f>IF(AND(E280=1,ISBLANK('Køretøjer og Mandskab'!AA581)),1,0)</f>
        <v>0</v>
      </c>
      <c r="G280">
        <f>IF(AND(LEN('Køretøjer og Mandskab'!T581)&gt;1,LEN('Køretøjer og Mandskab'!T581)&lt;6,ISTEXT('Køretøjer og Mandskab'!T581),ISBLANK('Køretøjer og Mandskab'!V581)=FALSE),1,0)</f>
        <v>0</v>
      </c>
      <c r="H280">
        <f>IF(AND(G280=1,ISBLANK('Køretøjer og Mandskab'!AA581)),1,0)</f>
        <v>0</v>
      </c>
      <c r="I280">
        <f>IFERROR(IF(AND(SEARCH(Betingelser!$F$3,'Køretøjer og Mandskab'!T281)=1,ISBLANK('Køretøjer og Mandskab'!V281)=FALSE),1,0),0)</f>
        <v>0</v>
      </c>
      <c r="J280">
        <f>IF(AND(I280=1,ISBLANK('Køretøjer og Mandskab'!AA581)),1,0)</f>
        <v>0</v>
      </c>
      <c r="K280">
        <f>IFERROR(IF(AND(SEARCH(Betingelser!$J$3,'Køretøjer og Mandskab'!$T281)=1,ISBLANK('Køretøjer og Mandskab'!$V281)=FALSE),1,0),0)</f>
        <v>0</v>
      </c>
      <c r="L280">
        <f>IF(AND(K280=1,ISBLANK('Køretøjer og Mandskab'!$AA281)),1,0)</f>
        <v>0</v>
      </c>
    </row>
    <row r="281" spans="3:12" x14ac:dyDescent="0.3">
      <c r="C281" t="str">
        <f>IFERROR(IF(INDEX(Køretøjsliste,MATCH(0,INDEX(COUNTIF($C$2:C280,Køretøjsliste),),0))=0,"",INDEX(Køretøjsliste,MATCH(0,INDEX(COUNTIF($C$2:C280,Køretøjsliste),),0))),"")</f>
        <v/>
      </c>
      <c r="E281">
        <f>IF(AND(LEN('Køretøjer og Mandskab'!T582)=Betingelser!$D$3,ISNUMBER('Køretøjer og Mandskab'!T582),ISBLANK('Køretøjer og Mandskab'!V582)=FALSE),1,0)</f>
        <v>0</v>
      </c>
      <c r="F281">
        <f>IF(AND(E281=1,ISBLANK('Køretøjer og Mandskab'!AA582)),1,0)</f>
        <v>0</v>
      </c>
      <c r="G281">
        <f>IF(AND(LEN('Køretøjer og Mandskab'!T582)&gt;1,LEN('Køretøjer og Mandskab'!T582)&lt;6,ISTEXT('Køretøjer og Mandskab'!T582),ISBLANK('Køretøjer og Mandskab'!V582)=FALSE),1,0)</f>
        <v>0</v>
      </c>
      <c r="H281">
        <f>IF(AND(G281=1,ISBLANK('Køretøjer og Mandskab'!AA582)),1,0)</f>
        <v>0</v>
      </c>
      <c r="I281">
        <f>IFERROR(IF(AND(SEARCH(Betingelser!$F$3,'Køretøjer og Mandskab'!T282)=1,ISBLANK('Køretøjer og Mandskab'!V282)=FALSE),1,0),0)</f>
        <v>0</v>
      </c>
      <c r="J281">
        <f>IF(AND(I281=1,ISBLANK('Køretøjer og Mandskab'!AA582)),1,0)</f>
        <v>0</v>
      </c>
      <c r="K281">
        <f>IFERROR(IF(AND(SEARCH(Betingelser!$J$3,'Køretøjer og Mandskab'!$T282)=1,ISBLANK('Køretøjer og Mandskab'!$V282)=FALSE),1,0),0)</f>
        <v>0</v>
      </c>
      <c r="L281">
        <f>IF(AND(K281=1,ISBLANK('Køretøjer og Mandskab'!$AA282)),1,0)</f>
        <v>0</v>
      </c>
    </row>
    <row r="282" spans="3:12" x14ac:dyDescent="0.3">
      <c r="C282" t="str">
        <f>IFERROR(IF(INDEX(Køretøjsliste,MATCH(0,INDEX(COUNTIF($C$2:C281,Køretøjsliste),),0))=0,"",INDEX(Køretøjsliste,MATCH(0,INDEX(COUNTIF($C$2:C281,Køretøjsliste),),0))),"")</f>
        <v/>
      </c>
      <c r="E282">
        <f>IF(AND(LEN('Køretøjer og Mandskab'!T583)=Betingelser!$D$3,ISNUMBER('Køretøjer og Mandskab'!T583),ISBLANK('Køretøjer og Mandskab'!V583)=FALSE),1,0)</f>
        <v>0</v>
      </c>
      <c r="F282">
        <f>IF(AND(E282=1,ISBLANK('Køretøjer og Mandskab'!AA583)),1,0)</f>
        <v>0</v>
      </c>
      <c r="G282">
        <f>IF(AND(LEN('Køretøjer og Mandskab'!T583)&gt;1,LEN('Køretøjer og Mandskab'!T583)&lt;6,ISTEXT('Køretøjer og Mandskab'!T583),ISBLANK('Køretøjer og Mandskab'!V583)=FALSE),1,0)</f>
        <v>0</v>
      </c>
      <c r="H282">
        <f>IF(AND(G282=1,ISBLANK('Køretøjer og Mandskab'!AA583)),1,0)</f>
        <v>0</v>
      </c>
      <c r="I282">
        <f>IFERROR(IF(AND(SEARCH(Betingelser!$F$3,'Køretøjer og Mandskab'!T283)=1,ISBLANK('Køretøjer og Mandskab'!V283)=FALSE),1,0),0)</f>
        <v>0</v>
      </c>
      <c r="J282">
        <f>IF(AND(I282=1,ISBLANK('Køretøjer og Mandskab'!AA583)),1,0)</f>
        <v>0</v>
      </c>
      <c r="K282">
        <f>IFERROR(IF(AND(SEARCH(Betingelser!$J$3,'Køretøjer og Mandskab'!$T283)=1,ISBLANK('Køretøjer og Mandskab'!$V283)=FALSE),1,0),0)</f>
        <v>0</v>
      </c>
      <c r="L282">
        <f>IF(AND(K282=1,ISBLANK('Køretøjer og Mandskab'!$AA283)),1,0)</f>
        <v>0</v>
      </c>
    </row>
    <row r="283" spans="3:12" x14ac:dyDescent="0.3">
      <c r="C283" t="str">
        <f>IFERROR(IF(INDEX(Køretøjsliste,MATCH(0,INDEX(COUNTIF($C$2:C282,Køretøjsliste),),0))=0,"",INDEX(Køretøjsliste,MATCH(0,INDEX(COUNTIF($C$2:C282,Køretøjsliste),),0))),"")</f>
        <v/>
      </c>
      <c r="E283">
        <f>IF(AND(LEN('Køretøjer og Mandskab'!T584)=Betingelser!$D$3,ISNUMBER('Køretøjer og Mandskab'!T584),ISBLANK('Køretøjer og Mandskab'!V584)=FALSE),1,0)</f>
        <v>0</v>
      </c>
      <c r="F283">
        <f>IF(AND(E283=1,ISBLANK('Køretøjer og Mandskab'!AA584)),1,0)</f>
        <v>0</v>
      </c>
      <c r="G283">
        <f>IF(AND(LEN('Køretøjer og Mandskab'!T584)&gt;1,LEN('Køretøjer og Mandskab'!T584)&lt;6,ISTEXT('Køretøjer og Mandskab'!T584),ISBLANK('Køretøjer og Mandskab'!V584)=FALSE),1,0)</f>
        <v>0</v>
      </c>
      <c r="H283">
        <f>IF(AND(G283=1,ISBLANK('Køretøjer og Mandskab'!AA584)),1,0)</f>
        <v>0</v>
      </c>
      <c r="I283">
        <f>IFERROR(IF(AND(SEARCH(Betingelser!$F$3,'Køretøjer og Mandskab'!T284)=1,ISBLANK('Køretøjer og Mandskab'!V284)=FALSE),1,0),0)</f>
        <v>0</v>
      </c>
      <c r="J283">
        <f>IF(AND(I283=1,ISBLANK('Køretøjer og Mandskab'!AA584)),1,0)</f>
        <v>0</v>
      </c>
      <c r="K283">
        <f>IFERROR(IF(AND(SEARCH(Betingelser!$J$3,'Køretøjer og Mandskab'!$T284)=1,ISBLANK('Køretøjer og Mandskab'!$V284)=FALSE),1,0),0)</f>
        <v>0</v>
      </c>
      <c r="L283">
        <f>IF(AND(K283=1,ISBLANK('Køretøjer og Mandskab'!$AA284)),1,0)</f>
        <v>0</v>
      </c>
    </row>
    <row r="284" spans="3:12" x14ac:dyDescent="0.3">
      <c r="C284" t="str">
        <f>IFERROR(IF(INDEX(Køretøjsliste,MATCH(0,INDEX(COUNTIF($C$2:C283,Køretøjsliste),),0))=0,"",INDEX(Køretøjsliste,MATCH(0,INDEX(COUNTIF($C$2:C283,Køretøjsliste),),0))),"")</f>
        <v/>
      </c>
      <c r="E284">
        <f>IF(AND(LEN('Køretøjer og Mandskab'!T585)=Betingelser!$D$3,ISNUMBER('Køretøjer og Mandskab'!T585),ISBLANK('Køretøjer og Mandskab'!V585)=FALSE),1,0)</f>
        <v>0</v>
      </c>
      <c r="F284">
        <f>IF(AND(E284=1,ISBLANK('Køretøjer og Mandskab'!AA585)),1,0)</f>
        <v>0</v>
      </c>
      <c r="G284">
        <f>IF(AND(LEN('Køretøjer og Mandskab'!T585)&gt;1,LEN('Køretøjer og Mandskab'!T585)&lt;6,ISTEXT('Køretøjer og Mandskab'!T585),ISBLANK('Køretøjer og Mandskab'!V585)=FALSE),1,0)</f>
        <v>0</v>
      </c>
      <c r="H284">
        <f>IF(AND(G284=1,ISBLANK('Køretøjer og Mandskab'!AA585)),1,0)</f>
        <v>0</v>
      </c>
      <c r="I284">
        <f>IFERROR(IF(AND(SEARCH(Betingelser!$F$3,'Køretøjer og Mandskab'!T285)=1,ISBLANK('Køretøjer og Mandskab'!V285)=FALSE),1,0),0)</f>
        <v>0</v>
      </c>
      <c r="J284">
        <f>IF(AND(I284=1,ISBLANK('Køretøjer og Mandskab'!AA585)),1,0)</f>
        <v>0</v>
      </c>
      <c r="K284">
        <f>IFERROR(IF(AND(SEARCH(Betingelser!$J$3,'Køretøjer og Mandskab'!$T285)=1,ISBLANK('Køretøjer og Mandskab'!$V285)=FALSE),1,0),0)</f>
        <v>0</v>
      </c>
      <c r="L284">
        <f>IF(AND(K284=1,ISBLANK('Køretøjer og Mandskab'!$AA285)),1,0)</f>
        <v>0</v>
      </c>
    </row>
    <row r="285" spans="3:12" x14ac:dyDescent="0.3">
      <c r="C285" t="str">
        <f>IFERROR(IF(INDEX(Køretøjsliste,MATCH(0,INDEX(COUNTIF($C$2:C284,Køretøjsliste),),0))=0,"",INDEX(Køretøjsliste,MATCH(0,INDEX(COUNTIF($C$2:C284,Køretøjsliste),),0))),"")</f>
        <v/>
      </c>
      <c r="E285">
        <f>IF(AND(LEN('Køretøjer og Mandskab'!T586)=Betingelser!$D$3,ISNUMBER('Køretøjer og Mandskab'!T586),ISBLANK('Køretøjer og Mandskab'!V586)=FALSE),1,0)</f>
        <v>0</v>
      </c>
      <c r="F285">
        <f>IF(AND(E285=1,ISBLANK('Køretøjer og Mandskab'!AA586)),1,0)</f>
        <v>0</v>
      </c>
      <c r="G285">
        <f>IF(AND(LEN('Køretøjer og Mandskab'!T586)&gt;1,LEN('Køretøjer og Mandskab'!T586)&lt;6,ISTEXT('Køretøjer og Mandskab'!T586),ISBLANK('Køretøjer og Mandskab'!V586)=FALSE),1,0)</f>
        <v>0</v>
      </c>
      <c r="H285">
        <f>IF(AND(G285=1,ISBLANK('Køretøjer og Mandskab'!AA586)),1,0)</f>
        <v>0</v>
      </c>
      <c r="I285">
        <f>IFERROR(IF(AND(SEARCH(Betingelser!$F$3,'Køretøjer og Mandskab'!T286)=1,ISBLANK('Køretøjer og Mandskab'!V286)=FALSE),1,0),0)</f>
        <v>0</v>
      </c>
      <c r="J285">
        <f>IF(AND(I285=1,ISBLANK('Køretøjer og Mandskab'!AA586)),1,0)</f>
        <v>0</v>
      </c>
      <c r="K285">
        <f>IFERROR(IF(AND(SEARCH(Betingelser!$J$3,'Køretøjer og Mandskab'!$T286)=1,ISBLANK('Køretøjer og Mandskab'!$V286)=FALSE),1,0),0)</f>
        <v>0</v>
      </c>
      <c r="L285">
        <f>IF(AND(K285=1,ISBLANK('Køretøjer og Mandskab'!$AA286)),1,0)</f>
        <v>0</v>
      </c>
    </row>
    <row r="286" spans="3:12" x14ac:dyDescent="0.3">
      <c r="C286" t="str">
        <f>IFERROR(IF(INDEX(Køretøjsliste,MATCH(0,INDEX(COUNTIF($C$2:C285,Køretøjsliste),),0))=0,"",INDEX(Køretøjsliste,MATCH(0,INDEX(COUNTIF($C$2:C285,Køretøjsliste),),0))),"")</f>
        <v/>
      </c>
      <c r="E286">
        <f>IF(AND(LEN('Køretøjer og Mandskab'!T587)=Betingelser!$D$3,ISNUMBER('Køretøjer og Mandskab'!T587),ISBLANK('Køretøjer og Mandskab'!V587)=FALSE),1,0)</f>
        <v>0</v>
      </c>
      <c r="F286">
        <f>IF(AND(E286=1,ISBLANK('Køretøjer og Mandskab'!AA587)),1,0)</f>
        <v>0</v>
      </c>
      <c r="G286">
        <f>IF(AND(LEN('Køretøjer og Mandskab'!T587)&gt;1,LEN('Køretøjer og Mandskab'!T587)&lt;6,ISTEXT('Køretøjer og Mandskab'!T587),ISBLANK('Køretøjer og Mandskab'!V587)=FALSE),1,0)</f>
        <v>0</v>
      </c>
      <c r="H286">
        <f>IF(AND(G286=1,ISBLANK('Køretøjer og Mandskab'!AA587)),1,0)</f>
        <v>0</v>
      </c>
      <c r="I286">
        <f>IFERROR(IF(AND(SEARCH(Betingelser!$F$3,'Køretøjer og Mandskab'!T287)=1,ISBLANK('Køretøjer og Mandskab'!V287)=FALSE),1,0),0)</f>
        <v>0</v>
      </c>
      <c r="J286">
        <f>IF(AND(I286=1,ISBLANK('Køretøjer og Mandskab'!AA587)),1,0)</f>
        <v>0</v>
      </c>
      <c r="K286">
        <f>IFERROR(IF(AND(SEARCH(Betingelser!$J$3,'Køretøjer og Mandskab'!$T287)=1,ISBLANK('Køretøjer og Mandskab'!$V287)=FALSE),1,0),0)</f>
        <v>0</v>
      </c>
      <c r="L286">
        <f>IF(AND(K286=1,ISBLANK('Køretøjer og Mandskab'!$AA287)),1,0)</f>
        <v>0</v>
      </c>
    </row>
    <row r="287" spans="3:12" x14ac:dyDescent="0.3">
      <c r="C287" t="str">
        <f>IFERROR(IF(INDEX(Køretøjsliste,MATCH(0,INDEX(COUNTIF($C$2:C286,Køretøjsliste),),0))=0,"",INDEX(Køretøjsliste,MATCH(0,INDEX(COUNTIF($C$2:C286,Køretøjsliste),),0))),"")</f>
        <v/>
      </c>
      <c r="E287">
        <f>IF(AND(LEN('Køretøjer og Mandskab'!T588)=Betingelser!$D$3,ISNUMBER('Køretøjer og Mandskab'!T588),ISBLANK('Køretøjer og Mandskab'!V588)=FALSE),1,0)</f>
        <v>0</v>
      </c>
      <c r="F287">
        <f>IF(AND(E287=1,ISBLANK('Køretøjer og Mandskab'!AA588)),1,0)</f>
        <v>0</v>
      </c>
      <c r="G287">
        <f>IF(AND(LEN('Køretøjer og Mandskab'!T588)&gt;1,LEN('Køretøjer og Mandskab'!T588)&lt;6,ISTEXT('Køretøjer og Mandskab'!T588),ISBLANK('Køretøjer og Mandskab'!V588)=FALSE),1,0)</f>
        <v>0</v>
      </c>
      <c r="H287">
        <f>IF(AND(G287=1,ISBLANK('Køretøjer og Mandskab'!AA588)),1,0)</f>
        <v>0</v>
      </c>
      <c r="I287">
        <f>IFERROR(IF(AND(SEARCH(Betingelser!$F$3,'Køretøjer og Mandskab'!T288)=1,ISBLANK('Køretøjer og Mandskab'!V288)=FALSE),1,0),0)</f>
        <v>0</v>
      </c>
      <c r="J287">
        <f>IF(AND(I287=1,ISBLANK('Køretøjer og Mandskab'!AA588)),1,0)</f>
        <v>0</v>
      </c>
      <c r="K287">
        <f>IFERROR(IF(AND(SEARCH(Betingelser!$J$3,'Køretøjer og Mandskab'!$T288)=1,ISBLANK('Køretøjer og Mandskab'!$V288)=FALSE),1,0),0)</f>
        <v>0</v>
      </c>
      <c r="L287">
        <f>IF(AND(K287=1,ISBLANK('Køretøjer og Mandskab'!$AA288)),1,0)</f>
        <v>0</v>
      </c>
    </row>
    <row r="288" spans="3:12" x14ac:dyDescent="0.3">
      <c r="C288" t="str">
        <f>IFERROR(IF(INDEX(Køretøjsliste,MATCH(0,INDEX(COUNTIF($C$2:C287,Køretøjsliste),),0))=0,"",INDEX(Køretøjsliste,MATCH(0,INDEX(COUNTIF($C$2:C287,Køretøjsliste),),0))),"")</f>
        <v/>
      </c>
      <c r="E288">
        <f>IF(AND(LEN('Køretøjer og Mandskab'!T589)=Betingelser!$D$3,ISNUMBER('Køretøjer og Mandskab'!T589),ISBLANK('Køretøjer og Mandskab'!V589)=FALSE),1,0)</f>
        <v>0</v>
      </c>
      <c r="F288">
        <f>IF(AND(E288=1,ISBLANK('Køretøjer og Mandskab'!AA589)),1,0)</f>
        <v>0</v>
      </c>
      <c r="G288">
        <f>IF(AND(LEN('Køretøjer og Mandskab'!T589)&gt;1,LEN('Køretøjer og Mandskab'!T589)&lt;6,ISTEXT('Køretøjer og Mandskab'!T589),ISBLANK('Køretøjer og Mandskab'!V589)=FALSE),1,0)</f>
        <v>0</v>
      </c>
      <c r="H288">
        <f>IF(AND(G288=1,ISBLANK('Køretøjer og Mandskab'!AA589)),1,0)</f>
        <v>0</v>
      </c>
      <c r="I288">
        <f>IFERROR(IF(AND(SEARCH(Betingelser!$F$3,'Køretøjer og Mandskab'!T289)=1,ISBLANK('Køretøjer og Mandskab'!V289)=FALSE),1,0),0)</f>
        <v>0</v>
      </c>
      <c r="J288">
        <f>IF(AND(I288=1,ISBLANK('Køretøjer og Mandskab'!AA589)),1,0)</f>
        <v>0</v>
      </c>
      <c r="K288">
        <f>IFERROR(IF(AND(SEARCH(Betingelser!$J$3,'Køretøjer og Mandskab'!$T289)=1,ISBLANK('Køretøjer og Mandskab'!$V289)=FALSE),1,0),0)</f>
        <v>0</v>
      </c>
      <c r="L288">
        <f>IF(AND(K288=1,ISBLANK('Køretøjer og Mandskab'!$AA289)),1,0)</f>
        <v>0</v>
      </c>
    </row>
    <row r="289" spans="3:12" x14ac:dyDescent="0.3">
      <c r="C289" t="str">
        <f>IFERROR(IF(INDEX(Køretøjsliste,MATCH(0,INDEX(COUNTIF($C$2:C288,Køretøjsliste),),0))=0,"",INDEX(Køretøjsliste,MATCH(0,INDEX(COUNTIF($C$2:C288,Køretøjsliste),),0))),"")</f>
        <v/>
      </c>
      <c r="E289">
        <f>IF(AND(LEN('Køretøjer og Mandskab'!T590)=Betingelser!$D$3,ISNUMBER('Køretøjer og Mandskab'!T590),ISBLANK('Køretøjer og Mandskab'!V590)=FALSE),1,0)</f>
        <v>0</v>
      </c>
      <c r="F289">
        <f>IF(AND(E289=1,ISBLANK('Køretøjer og Mandskab'!AA590)),1,0)</f>
        <v>0</v>
      </c>
      <c r="G289">
        <f>IF(AND(LEN('Køretøjer og Mandskab'!T590)&gt;1,LEN('Køretøjer og Mandskab'!T590)&lt;6,ISTEXT('Køretøjer og Mandskab'!T590),ISBLANK('Køretøjer og Mandskab'!V590)=FALSE),1,0)</f>
        <v>0</v>
      </c>
      <c r="H289">
        <f>IF(AND(G289=1,ISBLANK('Køretøjer og Mandskab'!AA590)),1,0)</f>
        <v>0</v>
      </c>
      <c r="I289">
        <f>IFERROR(IF(AND(SEARCH(Betingelser!$F$3,'Køretøjer og Mandskab'!T290)=1,ISBLANK('Køretøjer og Mandskab'!V290)=FALSE),1,0),0)</f>
        <v>0</v>
      </c>
      <c r="J289">
        <f>IF(AND(I289=1,ISBLANK('Køretøjer og Mandskab'!AA590)),1,0)</f>
        <v>0</v>
      </c>
      <c r="K289">
        <f>IFERROR(IF(AND(SEARCH(Betingelser!$J$3,'Køretøjer og Mandskab'!$T290)=1,ISBLANK('Køretøjer og Mandskab'!$V290)=FALSE),1,0),0)</f>
        <v>0</v>
      </c>
      <c r="L289">
        <f>IF(AND(K289=1,ISBLANK('Køretøjer og Mandskab'!$AA290)),1,0)</f>
        <v>0</v>
      </c>
    </row>
    <row r="290" spans="3:12" x14ac:dyDescent="0.3">
      <c r="C290" t="str">
        <f>IFERROR(IF(INDEX(Køretøjsliste,MATCH(0,INDEX(COUNTIF($C$2:C289,Køretøjsliste),),0))=0,"",INDEX(Køretøjsliste,MATCH(0,INDEX(COUNTIF($C$2:C289,Køretøjsliste),),0))),"")</f>
        <v/>
      </c>
      <c r="E290">
        <f>IF(AND(LEN('Køretøjer og Mandskab'!T591)=Betingelser!$D$3,ISNUMBER('Køretøjer og Mandskab'!T591),ISBLANK('Køretøjer og Mandskab'!V591)=FALSE),1,0)</f>
        <v>0</v>
      </c>
      <c r="F290">
        <f>IF(AND(E290=1,ISBLANK('Køretøjer og Mandskab'!AA591)),1,0)</f>
        <v>0</v>
      </c>
      <c r="G290">
        <f>IF(AND(LEN('Køretøjer og Mandskab'!T591)&gt;1,LEN('Køretøjer og Mandskab'!T591)&lt;6,ISTEXT('Køretøjer og Mandskab'!T591),ISBLANK('Køretøjer og Mandskab'!V591)=FALSE),1,0)</f>
        <v>0</v>
      </c>
      <c r="H290">
        <f>IF(AND(G290=1,ISBLANK('Køretøjer og Mandskab'!AA591)),1,0)</f>
        <v>0</v>
      </c>
      <c r="I290">
        <f>IFERROR(IF(AND(SEARCH(Betingelser!$F$3,'Køretøjer og Mandskab'!T291)=1,ISBLANK('Køretøjer og Mandskab'!V291)=FALSE),1,0),0)</f>
        <v>0</v>
      </c>
      <c r="J290">
        <f>IF(AND(I290=1,ISBLANK('Køretøjer og Mandskab'!AA591)),1,0)</f>
        <v>0</v>
      </c>
      <c r="K290">
        <f>IFERROR(IF(AND(SEARCH(Betingelser!$J$3,'Køretøjer og Mandskab'!$T291)=1,ISBLANK('Køretøjer og Mandskab'!$V291)=FALSE),1,0),0)</f>
        <v>0</v>
      </c>
      <c r="L290">
        <f>IF(AND(K290=1,ISBLANK('Køretøjer og Mandskab'!$AA291)),1,0)</f>
        <v>0</v>
      </c>
    </row>
    <row r="291" spans="3:12" x14ac:dyDescent="0.3">
      <c r="C291" t="str">
        <f>IFERROR(IF(INDEX(Køretøjsliste,MATCH(0,INDEX(COUNTIF($C$2:C290,Køretøjsliste),),0))=0,"",INDEX(Køretøjsliste,MATCH(0,INDEX(COUNTIF($C$2:C290,Køretøjsliste),),0))),"")</f>
        <v/>
      </c>
      <c r="E291">
        <f>IF(AND(LEN('Køretøjer og Mandskab'!T592)=Betingelser!$D$3,ISNUMBER('Køretøjer og Mandskab'!T592),ISBLANK('Køretøjer og Mandskab'!V592)=FALSE),1,0)</f>
        <v>0</v>
      </c>
      <c r="F291">
        <f>IF(AND(E291=1,ISBLANK('Køretøjer og Mandskab'!AA592)),1,0)</f>
        <v>0</v>
      </c>
      <c r="G291">
        <f>IF(AND(LEN('Køretøjer og Mandskab'!T592)&gt;1,LEN('Køretøjer og Mandskab'!T592)&lt;6,ISTEXT('Køretøjer og Mandskab'!T592),ISBLANK('Køretøjer og Mandskab'!V592)=FALSE),1,0)</f>
        <v>0</v>
      </c>
      <c r="H291">
        <f>IF(AND(G291=1,ISBLANK('Køretøjer og Mandskab'!AA592)),1,0)</f>
        <v>0</v>
      </c>
      <c r="I291">
        <f>IFERROR(IF(AND(SEARCH(Betingelser!$F$3,'Køretøjer og Mandskab'!T292)=1,ISBLANK('Køretøjer og Mandskab'!V292)=FALSE),1,0),0)</f>
        <v>0</v>
      </c>
      <c r="J291">
        <f>IF(AND(I291=1,ISBLANK('Køretøjer og Mandskab'!AA592)),1,0)</f>
        <v>0</v>
      </c>
      <c r="K291">
        <f>IFERROR(IF(AND(SEARCH(Betingelser!$J$3,'Køretøjer og Mandskab'!$T292)=1,ISBLANK('Køretøjer og Mandskab'!$V292)=FALSE),1,0),0)</f>
        <v>0</v>
      </c>
      <c r="L291">
        <f>IF(AND(K291=1,ISBLANK('Køretøjer og Mandskab'!$AA292)),1,0)</f>
        <v>0</v>
      </c>
    </row>
    <row r="292" spans="3:12" x14ac:dyDescent="0.3">
      <c r="C292" t="str">
        <f>IFERROR(IF(INDEX(Køretøjsliste,MATCH(0,INDEX(COUNTIF($C$2:C291,Køretøjsliste),),0))=0,"",INDEX(Køretøjsliste,MATCH(0,INDEX(COUNTIF($C$2:C291,Køretøjsliste),),0))),"")</f>
        <v/>
      </c>
      <c r="E292">
        <f>IF(AND(LEN('Køretøjer og Mandskab'!T593)=Betingelser!$D$3,ISNUMBER('Køretøjer og Mandskab'!T593),ISBLANK('Køretøjer og Mandskab'!V593)=FALSE),1,0)</f>
        <v>0</v>
      </c>
      <c r="F292">
        <f>IF(AND(E292=1,ISBLANK('Køretøjer og Mandskab'!AA593)),1,0)</f>
        <v>0</v>
      </c>
      <c r="G292">
        <f>IF(AND(LEN('Køretøjer og Mandskab'!T593)&gt;1,LEN('Køretøjer og Mandskab'!T593)&lt;6,ISTEXT('Køretøjer og Mandskab'!T593),ISBLANK('Køretøjer og Mandskab'!V593)=FALSE),1,0)</f>
        <v>0</v>
      </c>
      <c r="H292">
        <f>IF(AND(G292=1,ISBLANK('Køretøjer og Mandskab'!AA593)),1,0)</f>
        <v>0</v>
      </c>
      <c r="I292">
        <f>IFERROR(IF(AND(SEARCH(Betingelser!$F$3,'Køretøjer og Mandskab'!T293)=1,ISBLANK('Køretøjer og Mandskab'!V293)=FALSE),1,0),0)</f>
        <v>0</v>
      </c>
      <c r="J292">
        <f>IF(AND(I292=1,ISBLANK('Køretøjer og Mandskab'!AA593)),1,0)</f>
        <v>0</v>
      </c>
      <c r="K292">
        <f>IFERROR(IF(AND(SEARCH(Betingelser!$J$3,'Køretøjer og Mandskab'!$T293)=1,ISBLANK('Køretøjer og Mandskab'!$V293)=FALSE),1,0),0)</f>
        <v>0</v>
      </c>
      <c r="L292">
        <f>IF(AND(K292=1,ISBLANK('Køretøjer og Mandskab'!$AA293)),1,0)</f>
        <v>0</v>
      </c>
    </row>
    <row r="293" spans="3:12" x14ac:dyDescent="0.3">
      <c r="C293" t="str">
        <f>IFERROR(IF(INDEX(Køretøjsliste,MATCH(0,INDEX(COUNTIF($C$2:C292,Køretøjsliste),),0))=0,"",INDEX(Køretøjsliste,MATCH(0,INDEX(COUNTIF($C$2:C292,Køretøjsliste),),0))),"")</f>
        <v/>
      </c>
      <c r="E293">
        <f>IF(AND(LEN('Køretøjer og Mandskab'!T594)=Betingelser!$D$3,ISNUMBER('Køretøjer og Mandskab'!T594),ISBLANK('Køretøjer og Mandskab'!V594)=FALSE),1,0)</f>
        <v>0</v>
      </c>
      <c r="F293">
        <f>IF(AND(E293=1,ISBLANK('Køretøjer og Mandskab'!AA594)),1,0)</f>
        <v>0</v>
      </c>
      <c r="G293">
        <f>IF(AND(LEN('Køretøjer og Mandskab'!T594)&gt;1,LEN('Køretøjer og Mandskab'!T594)&lt;6,ISTEXT('Køretøjer og Mandskab'!T594),ISBLANK('Køretøjer og Mandskab'!V594)=FALSE),1,0)</f>
        <v>0</v>
      </c>
      <c r="H293">
        <f>IF(AND(G293=1,ISBLANK('Køretøjer og Mandskab'!AA594)),1,0)</f>
        <v>0</v>
      </c>
      <c r="I293">
        <f>IFERROR(IF(AND(SEARCH(Betingelser!$F$3,'Køretøjer og Mandskab'!T294)=1,ISBLANK('Køretøjer og Mandskab'!V294)=FALSE),1,0),0)</f>
        <v>0</v>
      </c>
      <c r="J293">
        <f>IF(AND(I293=1,ISBLANK('Køretøjer og Mandskab'!AA594)),1,0)</f>
        <v>0</v>
      </c>
      <c r="K293">
        <f>IFERROR(IF(AND(SEARCH(Betingelser!$J$3,'Køretøjer og Mandskab'!$T294)=1,ISBLANK('Køretøjer og Mandskab'!$V294)=FALSE),1,0),0)</f>
        <v>0</v>
      </c>
      <c r="L293">
        <f>IF(AND(K293=1,ISBLANK('Køretøjer og Mandskab'!$AA294)),1,0)</f>
        <v>0</v>
      </c>
    </row>
    <row r="294" spans="3:12" x14ac:dyDescent="0.3">
      <c r="C294" t="str">
        <f>IFERROR(IF(INDEX(Køretøjsliste,MATCH(0,INDEX(COUNTIF($C$2:C293,Køretøjsliste),),0))=0,"",INDEX(Køretøjsliste,MATCH(0,INDEX(COUNTIF($C$2:C293,Køretøjsliste),),0))),"")</f>
        <v/>
      </c>
      <c r="E294">
        <f>IF(AND(LEN('Køretøjer og Mandskab'!T595)=Betingelser!$D$3,ISNUMBER('Køretøjer og Mandskab'!T595),ISBLANK('Køretøjer og Mandskab'!V595)=FALSE),1,0)</f>
        <v>0</v>
      </c>
      <c r="F294">
        <f>IF(AND(E294=1,ISBLANK('Køretøjer og Mandskab'!AA595)),1,0)</f>
        <v>0</v>
      </c>
      <c r="G294">
        <f>IF(AND(LEN('Køretøjer og Mandskab'!T595)&gt;1,LEN('Køretøjer og Mandskab'!T595)&lt;6,ISTEXT('Køretøjer og Mandskab'!T595),ISBLANK('Køretøjer og Mandskab'!V595)=FALSE),1,0)</f>
        <v>0</v>
      </c>
      <c r="H294">
        <f>IF(AND(G294=1,ISBLANK('Køretøjer og Mandskab'!AA595)),1,0)</f>
        <v>0</v>
      </c>
      <c r="I294">
        <f>IFERROR(IF(AND(SEARCH(Betingelser!$F$3,'Køretøjer og Mandskab'!T295)=1,ISBLANK('Køretøjer og Mandskab'!V295)=FALSE),1,0),0)</f>
        <v>0</v>
      </c>
      <c r="J294">
        <f>IF(AND(I294=1,ISBLANK('Køretøjer og Mandskab'!AA595)),1,0)</f>
        <v>0</v>
      </c>
      <c r="K294">
        <f>IFERROR(IF(AND(SEARCH(Betingelser!$J$3,'Køretøjer og Mandskab'!$T295)=1,ISBLANK('Køretøjer og Mandskab'!$V295)=FALSE),1,0),0)</f>
        <v>0</v>
      </c>
      <c r="L294">
        <f>IF(AND(K294=1,ISBLANK('Køretøjer og Mandskab'!$AA295)),1,0)</f>
        <v>0</v>
      </c>
    </row>
    <row r="295" spans="3:12" x14ac:dyDescent="0.3">
      <c r="C295" t="str">
        <f>IFERROR(IF(INDEX(Køretøjsliste,MATCH(0,INDEX(COUNTIF($C$2:C294,Køretøjsliste),),0))=0,"",INDEX(Køretøjsliste,MATCH(0,INDEX(COUNTIF($C$2:C294,Køretøjsliste),),0))),"")</f>
        <v/>
      </c>
      <c r="E295">
        <f>IF(AND(LEN('Køretøjer og Mandskab'!T596)=Betingelser!$D$3,ISNUMBER('Køretøjer og Mandskab'!T596),ISBLANK('Køretøjer og Mandskab'!V596)=FALSE),1,0)</f>
        <v>0</v>
      </c>
      <c r="F295">
        <f>IF(AND(E295=1,ISBLANK('Køretøjer og Mandskab'!AA596)),1,0)</f>
        <v>0</v>
      </c>
      <c r="G295">
        <f>IF(AND(LEN('Køretøjer og Mandskab'!T596)&gt;1,LEN('Køretøjer og Mandskab'!T596)&lt;6,ISTEXT('Køretøjer og Mandskab'!T596),ISBLANK('Køretøjer og Mandskab'!V596)=FALSE),1,0)</f>
        <v>0</v>
      </c>
      <c r="H295">
        <f>IF(AND(G295=1,ISBLANK('Køretøjer og Mandskab'!AA596)),1,0)</f>
        <v>0</v>
      </c>
      <c r="I295">
        <f>IFERROR(IF(AND(SEARCH(Betingelser!$F$3,'Køretøjer og Mandskab'!T296)=1,ISBLANK('Køretøjer og Mandskab'!V296)=FALSE),1,0),0)</f>
        <v>0</v>
      </c>
      <c r="J295">
        <f>IF(AND(I295=1,ISBLANK('Køretøjer og Mandskab'!AA596)),1,0)</f>
        <v>0</v>
      </c>
      <c r="K295">
        <f>IFERROR(IF(AND(SEARCH(Betingelser!$J$3,'Køretøjer og Mandskab'!$T296)=1,ISBLANK('Køretøjer og Mandskab'!$V296)=FALSE),1,0),0)</f>
        <v>0</v>
      </c>
      <c r="L295">
        <f>IF(AND(K295=1,ISBLANK('Køretøjer og Mandskab'!$AA296)),1,0)</f>
        <v>0</v>
      </c>
    </row>
    <row r="296" spans="3:12" x14ac:dyDescent="0.3">
      <c r="C296" t="str">
        <f>IFERROR(IF(INDEX(Køretøjsliste,MATCH(0,INDEX(COUNTIF($C$2:C295,Køretøjsliste),),0))=0,"",INDEX(Køretøjsliste,MATCH(0,INDEX(COUNTIF($C$2:C295,Køretøjsliste),),0))),"")</f>
        <v/>
      </c>
      <c r="E296">
        <f>IF(AND(LEN('Køretøjer og Mandskab'!T597)=Betingelser!$D$3,ISNUMBER('Køretøjer og Mandskab'!T597),ISBLANK('Køretøjer og Mandskab'!V597)=FALSE),1,0)</f>
        <v>0</v>
      </c>
      <c r="F296">
        <f>IF(AND(E296=1,ISBLANK('Køretøjer og Mandskab'!AA597)),1,0)</f>
        <v>0</v>
      </c>
      <c r="G296">
        <f>IF(AND(LEN('Køretøjer og Mandskab'!T597)&gt;1,LEN('Køretøjer og Mandskab'!T597)&lt;6,ISTEXT('Køretøjer og Mandskab'!T597),ISBLANK('Køretøjer og Mandskab'!V597)=FALSE),1,0)</f>
        <v>0</v>
      </c>
      <c r="H296">
        <f>IF(AND(G296=1,ISBLANK('Køretøjer og Mandskab'!AA597)),1,0)</f>
        <v>0</v>
      </c>
      <c r="I296">
        <f>IFERROR(IF(AND(SEARCH(Betingelser!$F$3,'Køretøjer og Mandskab'!T297)=1,ISBLANK('Køretøjer og Mandskab'!V297)=FALSE),1,0),0)</f>
        <v>0</v>
      </c>
      <c r="J296">
        <f>IF(AND(I296=1,ISBLANK('Køretøjer og Mandskab'!AA597)),1,0)</f>
        <v>0</v>
      </c>
      <c r="K296">
        <f>IFERROR(IF(AND(SEARCH(Betingelser!$J$3,'Køretøjer og Mandskab'!$T297)=1,ISBLANK('Køretøjer og Mandskab'!$V297)=FALSE),1,0),0)</f>
        <v>0</v>
      </c>
      <c r="L296">
        <f>IF(AND(K296=1,ISBLANK('Køretøjer og Mandskab'!$AA297)),1,0)</f>
        <v>0</v>
      </c>
    </row>
    <row r="297" spans="3:12" x14ac:dyDescent="0.3">
      <c r="C297" t="str">
        <f>IFERROR(IF(INDEX(Køretøjsliste,MATCH(0,INDEX(COUNTIF($C$2:C296,Køretøjsliste),),0))=0,"",INDEX(Køretøjsliste,MATCH(0,INDEX(COUNTIF($C$2:C296,Køretøjsliste),),0))),"")</f>
        <v/>
      </c>
      <c r="E297">
        <f>IF(AND(LEN('Køretøjer og Mandskab'!T598)=Betingelser!$D$3,ISNUMBER('Køretøjer og Mandskab'!T598),ISBLANK('Køretøjer og Mandskab'!V598)=FALSE),1,0)</f>
        <v>0</v>
      </c>
      <c r="F297">
        <f>IF(AND(E297=1,ISBLANK('Køretøjer og Mandskab'!AA598)),1,0)</f>
        <v>0</v>
      </c>
      <c r="G297">
        <f>IF(AND(LEN('Køretøjer og Mandskab'!T598)&gt;1,LEN('Køretøjer og Mandskab'!T598)&lt;6,ISTEXT('Køretøjer og Mandskab'!T598),ISBLANK('Køretøjer og Mandskab'!V598)=FALSE),1,0)</f>
        <v>0</v>
      </c>
      <c r="H297">
        <f>IF(AND(G297=1,ISBLANK('Køretøjer og Mandskab'!AA598)),1,0)</f>
        <v>0</v>
      </c>
      <c r="I297">
        <f>IFERROR(IF(AND(SEARCH(Betingelser!$F$3,'Køretøjer og Mandskab'!T298)=1,ISBLANK('Køretøjer og Mandskab'!V298)=FALSE),1,0),0)</f>
        <v>0</v>
      </c>
      <c r="J297">
        <f>IF(AND(I297=1,ISBLANK('Køretøjer og Mandskab'!AA598)),1,0)</f>
        <v>0</v>
      </c>
      <c r="K297">
        <f>IFERROR(IF(AND(SEARCH(Betingelser!$J$3,'Køretøjer og Mandskab'!$T298)=1,ISBLANK('Køretøjer og Mandskab'!$V298)=FALSE),1,0),0)</f>
        <v>0</v>
      </c>
      <c r="L297">
        <f>IF(AND(K297=1,ISBLANK('Køretøjer og Mandskab'!$AA298)),1,0)</f>
        <v>0</v>
      </c>
    </row>
    <row r="298" spans="3:12" x14ac:dyDescent="0.3">
      <c r="C298" t="str">
        <f>IFERROR(IF(INDEX(Køretøjsliste,MATCH(0,INDEX(COUNTIF($C$2:C297,Køretøjsliste),),0))=0,"",INDEX(Køretøjsliste,MATCH(0,INDEX(COUNTIF($C$2:C297,Køretøjsliste),),0))),"")</f>
        <v/>
      </c>
      <c r="E298">
        <f>IF(AND(LEN('Køretøjer og Mandskab'!T599)=Betingelser!$D$3,ISNUMBER('Køretøjer og Mandskab'!T599),ISBLANK('Køretøjer og Mandskab'!V599)=FALSE),1,0)</f>
        <v>0</v>
      </c>
      <c r="F298">
        <f>IF(AND(E298=1,ISBLANK('Køretøjer og Mandskab'!AA599)),1,0)</f>
        <v>0</v>
      </c>
      <c r="G298">
        <f>IF(AND(LEN('Køretøjer og Mandskab'!T599)&gt;1,LEN('Køretøjer og Mandskab'!T599)&lt;6,ISTEXT('Køretøjer og Mandskab'!T599),ISBLANK('Køretøjer og Mandskab'!V599)=FALSE),1,0)</f>
        <v>0</v>
      </c>
      <c r="H298">
        <f>IF(AND(G298=1,ISBLANK('Køretøjer og Mandskab'!AA599)),1,0)</f>
        <v>0</v>
      </c>
      <c r="I298">
        <f>IFERROR(IF(AND(SEARCH(Betingelser!$F$3,'Køretøjer og Mandskab'!T299)=1,ISBLANK('Køretøjer og Mandskab'!V299)=FALSE),1,0),0)</f>
        <v>0</v>
      </c>
      <c r="J298">
        <f>IF(AND(I298=1,ISBLANK('Køretøjer og Mandskab'!AA599)),1,0)</f>
        <v>0</v>
      </c>
      <c r="K298">
        <f>IFERROR(IF(AND(SEARCH(Betingelser!$J$3,'Køretøjer og Mandskab'!$T299)=1,ISBLANK('Køretøjer og Mandskab'!$V299)=FALSE),1,0),0)</f>
        <v>0</v>
      </c>
      <c r="L298">
        <f>IF(AND(K298=1,ISBLANK('Køretøjer og Mandskab'!$AA299)),1,0)</f>
        <v>0</v>
      </c>
    </row>
    <row r="299" spans="3:12" x14ac:dyDescent="0.3">
      <c r="C299" t="str">
        <f>IFERROR(IF(INDEX(Køretøjsliste,MATCH(0,INDEX(COUNTIF($C$2:C298,Køretøjsliste),),0))=0,"",INDEX(Køretøjsliste,MATCH(0,INDEX(COUNTIF($C$2:C298,Køretøjsliste),),0))),"")</f>
        <v/>
      </c>
      <c r="E299">
        <f>IF(AND(LEN('Køretøjer og Mandskab'!T600)=Betingelser!$D$3,ISNUMBER('Køretøjer og Mandskab'!T600),ISBLANK('Køretøjer og Mandskab'!V600)=FALSE),1,0)</f>
        <v>0</v>
      </c>
      <c r="F299">
        <f>IF(AND(E299=1,ISBLANK('Køretøjer og Mandskab'!AA600)),1,0)</f>
        <v>0</v>
      </c>
      <c r="G299">
        <f>IF(AND(LEN('Køretøjer og Mandskab'!T600)&gt;1,LEN('Køretøjer og Mandskab'!T600)&lt;6,ISTEXT('Køretøjer og Mandskab'!T600),ISBLANK('Køretøjer og Mandskab'!V600)=FALSE),1,0)</f>
        <v>0</v>
      </c>
      <c r="H299">
        <f>IF(AND(G299=1,ISBLANK('Køretøjer og Mandskab'!AA600)),1,0)</f>
        <v>0</v>
      </c>
      <c r="I299">
        <f>IFERROR(IF(AND(SEARCH(Betingelser!$F$3,'Køretøjer og Mandskab'!T300)=1,ISBLANK('Køretøjer og Mandskab'!V300)=FALSE),1,0),0)</f>
        <v>0</v>
      </c>
      <c r="J299">
        <f>IF(AND(I299=1,ISBLANK('Køretøjer og Mandskab'!AA600)),1,0)</f>
        <v>0</v>
      </c>
      <c r="K299">
        <f>IFERROR(IF(AND(SEARCH(Betingelser!$J$3,'Køretøjer og Mandskab'!$T300)=1,ISBLANK('Køretøjer og Mandskab'!$V300)=FALSE),1,0),0)</f>
        <v>0</v>
      </c>
      <c r="L299">
        <f>IF(AND(K299=1,ISBLANK('Køretøjer og Mandskab'!$AA300)),1,0)</f>
        <v>0</v>
      </c>
    </row>
    <row r="300" spans="3:12" x14ac:dyDescent="0.3">
      <c r="C300" t="str">
        <f>IFERROR(IF(INDEX(Køretøjsliste,MATCH(0,INDEX(COUNTIF($C$2:C299,Køretøjsliste),),0))=0,"",INDEX(Køretøjsliste,MATCH(0,INDEX(COUNTIF($C$2:C299,Køretøjsliste),),0))),"")</f>
        <v/>
      </c>
      <c r="E300">
        <f>IF(AND(LEN('Køretøjer og Mandskab'!T601)=Betingelser!$D$3,ISNUMBER('Køretøjer og Mandskab'!T601),ISBLANK('Køretøjer og Mandskab'!V601)=FALSE),1,0)</f>
        <v>0</v>
      </c>
      <c r="F300">
        <f>IF(AND(E300=1,ISBLANK('Køretøjer og Mandskab'!AA601)),1,0)</f>
        <v>0</v>
      </c>
      <c r="G300">
        <f>IF(AND(LEN('Køretøjer og Mandskab'!T601)&gt;1,LEN('Køretøjer og Mandskab'!T601)&lt;6,ISTEXT('Køretøjer og Mandskab'!T601),ISBLANK('Køretøjer og Mandskab'!V601)=FALSE),1,0)</f>
        <v>0</v>
      </c>
      <c r="H300">
        <f>IF(AND(G300=1,ISBLANK('Køretøjer og Mandskab'!AA601)),1,0)</f>
        <v>0</v>
      </c>
      <c r="I300">
        <f>IFERROR(IF(AND(SEARCH(Betingelser!$F$3,'Køretøjer og Mandskab'!T301)=1,ISBLANK('Køretøjer og Mandskab'!V301)=FALSE),1,0),0)</f>
        <v>0</v>
      </c>
      <c r="J300">
        <f>IF(AND(I300=1,ISBLANK('Køretøjer og Mandskab'!AA601)),1,0)</f>
        <v>0</v>
      </c>
      <c r="K300">
        <f>IFERROR(IF(AND(SEARCH(Betingelser!$J$3,'Køretøjer og Mandskab'!$T301)=1,ISBLANK('Køretøjer og Mandskab'!$V301)=FALSE),1,0),0)</f>
        <v>0</v>
      </c>
      <c r="L300">
        <f>IF(AND(K300=1,ISBLANK('Køretøjer og Mandskab'!$AA301)),1,0)</f>
        <v>0</v>
      </c>
    </row>
    <row r="301" spans="3:12" x14ac:dyDescent="0.3">
      <c r="C301" t="str">
        <f>IFERROR(IF(INDEX(Køretøjsliste,MATCH(0,INDEX(COUNTIF($C$2:C300,Køretøjsliste),),0))=0,"",INDEX(Køretøjsliste,MATCH(0,INDEX(COUNTIF($C$2:C300,Køretøjsliste),),0))),"")</f>
        <v/>
      </c>
      <c r="E301">
        <f>IF(AND(LEN('Køretøjer og Mandskab'!T602)=Betingelser!$D$3,ISNUMBER('Køretøjer og Mandskab'!T602),ISBLANK('Køretøjer og Mandskab'!V602)=FALSE),1,0)</f>
        <v>0</v>
      </c>
      <c r="F301">
        <f>IF(AND(E301=1,ISBLANK('Køretøjer og Mandskab'!AA602)),1,0)</f>
        <v>0</v>
      </c>
      <c r="G301">
        <f>IF(AND(LEN('Køretøjer og Mandskab'!T602)&gt;1,LEN('Køretøjer og Mandskab'!T602)&lt;6,ISTEXT('Køretøjer og Mandskab'!T602),ISBLANK('Køretøjer og Mandskab'!V602)=FALSE),1,0)</f>
        <v>0</v>
      </c>
      <c r="H301">
        <f>IF(AND(G301=1,ISBLANK('Køretøjer og Mandskab'!AA602)),1,0)</f>
        <v>0</v>
      </c>
      <c r="I301">
        <f>IFERROR(IF(AND(SEARCH(Betingelser!$F$3,'Køretøjer og Mandskab'!T302)=1,ISBLANK('Køretøjer og Mandskab'!V302)=FALSE),1,0),0)</f>
        <v>0</v>
      </c>
      <c r="J301">
        <f>IF(AND(I301=1,ISBLANK('Køretøjer og Mandskab'!AA602)),1,0)</f>
        <v>0</v>
      </c>
      <c r="K301">
        <f>IFERROR(IF(AND(SEARCH(Betingelser!$J$3,'Køretøjer og Mandskab'!$T302)=1,ISBLANK('Køretøjer og Mandskab'!$V302)=FALSE),1,0),0)</f>
        <v>0</v>
      </c>
      <c r="L301">
        <f>IF(AND(K301=1,ISBLANK('Køretøjer og Mandskab'!$AA302)),1,0)</f>
        <v>0</v>
      </c>
    </row>
    <row r="302" spans="3:12" x14ac:dyDescent="0.3">
      <c r="C302" t="str">
        <f>IFERROR(IF(INDEX(Køretøjsliste,MATCH(0,INDEX(COUNTIF($C$2:C301,Køretøjsliste),),0))=0,"",INDEX(Køretøjsliste,MATCH(0,INDEX(COUNTIF($C$2:C301,Køretøjsliste),),0))),"")</f>
        <v/>
      </c>
      <c r="E302">
        <f>IF(AND(LEN('Køretøjer og Mandskab'!T603)=Betingelser!$D$3,ISNUMBER('Køretøjer og Mandskab'!T603),ISBLANK('Køretøjer og Mandskab'!V603)=FALSE),1,0)</f>
        <v>0</v>
      </c>
      <c r="F302">
        <f>IF(AND(E302=1,ISBLANK('Køretøjer og Mandskab'!AA603)),1,0)</f>
        <v>0</v>
      </c>
      <c r="G302">
        <f>IF(AND(LEN('Køretøjer og Mandskab'!T603)&gt;1,LEN('Køretøjer og Mandskab'!T603)&lt;6,ISTEXT('Køretøjer og Mandskab'!T603),ISBLANK('Køretøjer og Mandskab'!V603)=FALSE),1,0)</f>
        <v>0</v>
      </c>
      <c r="H302">
        <f>IF(AND(G302=1,ISBLANK('Køretøjer og Mandskab'!AA603)),1,0)</f>
        <v>0</v>
      </c>
      <c r="I302">
        <f>IFERROR(IF(AND(SEARCH(Betingelser!$F$3,'Køretøjer og Mandskab'!T303)=1,ISBLANK('Køretøjer og Mandskab'!V303)=FALSE),1,0),0)</f>
        <v>0</v>
      </c>
      <c r="J302">
        <f>IF(AND(I302=1,ISBLANK('Køretøjer og Mandskab'!AA603)),1,0)</f>
        <v>0</v>
      </c>
      <c r="K302">
        <f>IFERROR(IF(AND(SEARCH(Betingelser!$J$3,'Køretøjer og Mandskab'!$T303)=1,ISBLANK('Køretøjer og Mandskab'!$V303)=FALSE),1,0),0)</f>
        <v>0</v>
      </c>
      <c r="L302">
        <f>IF(AND(K302=1,ISBLANK('Køretøjer og Mandskab'!$AA303)),1,0)</f>
        <v>0</v>
      </c>
    </row>
    <row r="303" spans="3:12" x14ac:dyDescent="0.3">
      <c r="C303" t="str">
        <f>IFERROR(IF(INDEX(Køretøjsliste,MATCH(0,INDEX(COUNTIF($C$2:C302,Køretøjsliste),),0))=0,"",INDEX(Køretøjsliste,MATCH(0,INDEX(COUNTIF($C$2:C302,Køretøjsliste),),0))),"")</f>
        <v/>
      </c>
      <c r="E303">
        <f>IF(AND(LEN('Køretøjer og Mandskab'!T604)=Betingelser!$D$3,ISNUMBER('Køretøjer og Mandskab'!T604),ISBLANK('Køretøjer og Mandskab'!V604)=FALSE),1,0)</f>
        <v>0</v>
      </c>
      <c r="F303">
        <f>IF(AND(E303=1,ISBLANK('Køretøjer og Mandskab'!AA604)),1,0)</f>
        <v>0</v>
      </c>
      <c r="G303">
        <f>IF(AND(LEN('Køretøjer og Mandskab'!T604)&gt;1,LEN('Køretøjer og Mandskab'!T604)&lt;6,ISTEXT('Køretøjer og Mandskab'!T604),ISBLANK('Køretøjer og Mandskab'!V604)=FALSE),1,0)</f>
        <v>0</v>
      </c>
      <c r="H303">
        <f>IF(AND(G303=1,ISBLANK('Køretøjer og Mandskab'!AA604)),1,0)</f>
        <v>0</v>
      </c>
      <c r="I303">
        <f>IFERROR(IF(AND(SEARCH(Betingelser!$F$3,'Køretøjer og Mandskab'!T304)=1,ISBLANK('Køretøjer og Mandskab'!V304)=FALSE),1,0),0)</f>
        <v>0</v>
      </c>
      <c r="J303">
        <f>IF(AND(I303=1,ISBLANK('Køretøjer og Mandskab'!AA604)),1,0)</f>
        <v>0</v>
      </c>
      <c r="K303">
        <f>IFERROR(IF(AND(SEARCH(Betingelser!$J$3,'Køretøjer og Mandskab'!$T304)=1,ISBLANK('Køretøjer og Mandskab'!$V304)=FALSE),1,0),0)</f>
        <v>0</v>
      </c>
      <c r="L303">
        <f>IF(AND(K303=1,ISBLANK('Køretøjer og Mandskab'!$AA304)),1,0)</f>
        <v>0</v>
      </c>
    </row>
    <row r="304" spans="3:12" x14ac:dyDescent="0.3">
      <c r="C304" t="str">
        <f>IFERROR(IF(INDEX(Køretøjsliste,MATCH(0,INDEX(COUNTIF($C$2:C303,Køretøjsliste),),0))=0,"",INDEX(Køretøjsliste,MATCH(0,INDEX(COUNTIF($C$2:C303,Køretøjsliste),),0))),"")</f>
        <v/>
      </c>
      <c r="E304">
        <f>IF(AND(LEN('Køretøjer og Mandskab'!T605)=Betingelser!$D$3,ISNUMBER('Køretøjer og Mandskab'!T605),ISBLANK('Køretøjer og Mandskab'!V605)=FALSE),1,0)</f>
        <v>0</v>
      </c>
      <c r="F304">
        <f>IF(AND(E304=1,ISBLANK('Køretøjer og Mandskab'!AA605)),1,0)</f>
        <v>0</v>
      </c>
      <c r="G304">
        <f>IF(AND(LEN('Køretøjer og Mandskab'!T605)&gt;1,LEN('Køretøjer og Mandskab'!T605)&lt;6,ISTEXT('Køretøjer og Mandskab'!T605),ISBLANK('Køretøjer og Mandskab'!V605)=FALSE),1,0)</f>
        <v>0</v>
      </c>
      <c r="H304">
        <f>IF(AND(G304=1,ISBLANK('Køretøjer og Mandskab'!AA605)),1,0)</f>
        <v>0</v>
      </c>
      <c r="I304">
        <f>IFERROR(IF(AND(SEARCH(Betingelser!$F$3,'Køretøjer og Mandskab'!T305)=1,ISBLANK('Køretøjer og Mandskab'!V305)=FALSE),1,0),0)</f>
        <v>0</v>
      </c>
      <c r="J304">
        <f>IF(AND(I304=1,ISBLANK('Køretøjer og Mandskab'!AA605)),1,0)</f>
        <v>0</v>
      </c>
      <c r="K304">
        <f>IFERROR(IF(AND(SEARCH(Betingelser!$J$3,'Køretøjer og Mandskab'!$T305)=1,ISBLANK('Køretøjer og Mandskab'!$V305)=FALSE),1,0),0)</f>
        <v>0</v>
      </c>
      <c r="L304">
        <f>IF(AND(K304=1,ISBLANK('Køretøjer og Mandskab'!$AA305)),1,0)</f>
        <v>0</v>
      </c>
    </row>
    <row r="305" spans="3:12" x14ac:dyDescent="0.3">
      <c r="C305" t="str">
        <f>IFERROR(IF(INDEX(Køretøjsliste,MATCH(0,INDEX(COUNTIF($C$2:C304,Køretøjsliste),),0))=0,"",INDEX(Køretøjsliste,MATCH(0,INDEX(COUNTIF($C$2:C304,Køretøjsliste),),0))),"")</f>
        <v/>
      </c>
      <c r="E305">
        <f>IF(AND(LEN('Køretøjer og Mandskab'!T606)=Betingelser!$D$3,ISNUMBER('Køretøjer og Mandskab'!T606),ISBLANK('Køretøjer og Mandskab'!V606)=FALSE),1,0)</f>
        <v>0</v>
      </c>
      <c r="F305">
        <f>IF(AND(E305=1,ISBLANK('Køretøjer og Mandskab'!AA606)),1,0)</f>
        <v>0</v>
      </c>
      <c r="G305">
        <f>IF(AND(LEN('Køretøjer og Mandskab'!T606)&gt;1,LEN('Køretøjer og Mandskab'!T606)&lt;6,ISTEXT('Køretøjer og Mandskab'!T606),ISBLANK('Køretøjer og Mandskab'!V606)=FALSE),1,0)</f>
        <v>0</v>
      </c>
      <c r="H305">
        <f>IF(AND(G305=1,ISBLANK('Køretøjer og Mandskab'!AA606)),1,0)</f>
        <v>0</v>
      </c>
      <c r="I305">
        <f>IFERROR(IF(AND(SEARCH(Betingelser!$F$3,'Køretøjer og Mandskab'!T306)=1,ISBLANK('Køretøjer og Mandskab'!V306)=FALSE),1,0),0)</f>
        <v>0</v>
      </c>
      <c r="J305">
        <f>IF(AND(I305=1,ISBLANK('Køretøjer og Mandskab'!AA606)),1,0)</f>
        <v>0</v>
      </c>
      <c r="K305">
        <f>IFERROR(IF(AND(SEARCH(Betingelser!$J$3,'Køretøjer og Mandskab'!$T306)=1,ISBLANK('Køretøjer og Mandskab'!$V306)=FALSE),1,0),0)</f>
        <v>0</v>
      </c>
      <c r="L305">
        <f>IF(AND(K305=1,ISBLANK('Køretøjer og Mandskab'!$AA306)),1,0)</f>
        <v>0</v>
      </c>
    </row>
    <row r="306" spans="3:12" x14ac:dyDescent="0.3">
      <c r="C306" t="str">
        <f>IFERROR(IF(INDEX(Køretøjsliste,MATCH(0,INDEX(COUNTIF($C$2:C305,Køretøjsliste),),0))=0,"",INDEX(Køretøjsliste,MATCH(0,INDEX(COUNTIF($C$2:C305,Køretøjsliste),),0))),"")</f>
        <v/>
      </c>
      <c r="E306">
        <f>IF(AND(LEN('Køretøjer og Mandskab'!T607)=Betingelser!$D$3,ISNUMBER('Køretøjer og Mandskab'!T607),ISBLANK('Køretøjer og Mandskab'!V607)=FALSE),1,0)</f>
        <v>0</v>
      </c>
      <c r="F306">
        <f>IF(AND(E306=1,ISBLANK('Køretøjer og Mandskab'!AA607)),1,0)</f>
        <v>0</v>
      </c>
      <c r="G306">
        <f>IF(AND(LEN('Køretøjer og Mandskab'!T607)&gt;1,LEN('Køretøjer og Mandskab'!T607)&lt;6,ISTEXT('Køretøjer og Mandskab'!T607),ISBLANK('Køretøjer og Mandskab'!V607)=FALSE),1,0)</f>
        <v>0</v>
      </c>
      <c r="H306">
        <f>IF(AND(G306=1,ISBLANK('Køretøjer og Mandskab'!AA607)),1,0)</f>
        <v>0</v>
      </c>
      <c r="I306">
        <f>IFERROR(IF(AND(SEARCH(Betingelser!$F$3,'Køretøjer og Mandskab'!T307)=1,ISBLANK('Køretøjer og Mandskab'!V307)=FALSE),1,0),0)</f>
        <v>0</v>
      </c>
      <c r="J306">
        <f>IF(AND(I306=1,ISBLANK('Køretøjer og Mandskab'!AA607)),1,0)</f>
        <v>0</v>
      </c>
      <c r="K306">
        <f>IFERROR(IF(AND(SEARCH(Betingelser!$J$3,'Køretøjer og Mandskab'!$T307)=1,ISBLANK('Køretøjer og Mandskab'!$V307)=FALSE),1,0),0)</f>
        <v>0</v>
      </c>
      <c r="L306">
        <f>IF(AND(K306=1,ISBLANK('Køretøjer og Mandskab'!$AA307)),1,0)</f>
        <v>0</v>
      </c>
    </row>
    <row r="307" spans="3:12" x14ac:dyDescent="0.3">
      <c r="C307" t="str">
        <f>IFERROR(IF(INDEX(Køretøjsliste,MATCH(0,INDEX(COUNTIF($C$2:C306,Køretøjsliste),),0))=0,"",INDEX(Køretøjsliste,MATCH(0,INDEX(COUNTIF($C$2:C306,Køretøjsliste),),0))),"")</f>
        <v/>
      </c>
      <c r="E307">
        <f>IF(AND(LEN('Køretøjer og Mandskab'!T608)=Betingelser!$D$3,ISNUMBER('Køretøjer og Mandskab'!T608),ISBLANK('Køretøjer og Mandskab'!V608)=FALSE),1,0)</f>
        <v>0</v>
      </c>
      <c r="F307">
        <f>IF(AND(E307=1,ISBLANK('Køretøjer og Mandskab'!AA608)),1,0)</f>
        <v>0</v>
      </c>
      <c r="G307">
        <f>IF(AND(LEN('Køretøjer og Mandskab'!T608)&gt;1,LEN('Køretøjer og Mandskab'!T608)&lt;6,ISTEXT('Køretøjer og Mandskab'!T608),ISBLANK('Køretøjer og Mandskab'!V608)=FALSE),1,0)</f>
        <v>0</v>
      </c>
      <c r="H307">
        <f>IF(AND(G307=1,ISBLANK('Køretøjer og Mandskab'!AA608)),1,0)</f>
        <v>0</v>
      </c>
      <c r="I307">
        <f>IFERROR(IF(AND(SEARCH(Betingelser!$F$3,'Køretøjer og Mandskab'!T308)=1,ISBLANK('Køretøjer og Mandskab'!V308)=FALSE),1,0),0)</f>
        <v>0</v>
      </c>
      <c r="J307">
        <f>IF(AND(I307=1,ISBLANK('Køretøjer og Mandskab'!AA608)),1,0)</f>
        <v>0</v>
      </c>
      <c r="K307">
        <f>IFERROR(IF(AND(SEARCH(Betingelser!$J$3,'Køretøjer og Mandskab'!$T308)=1,ISBLANK('Køretøjer og Mandskab'!$V308)=FALSE),1,0),0)</f>
        <v>0</v>
      </c>
      <c r="L307">
        <f>IF(AND(K307=1,ISBLANK('Køretøjer og Mandskab'!$AA308)),1,0)</f>
        <v>0</v>
      </c>
    </row>
    <row r="308" spans="3:12" x14ac:dyDescent="0.3">
      <c r="C308" t="str">
        <f>IFERROR(IF(INDEX(Køretøjsliste,MATCH(0,INDEX(COUNTIF($C$2:C307,Køretøjsliste),),0))=0,"",INDEX(Køretøjsliste,MATCH(0,INDEX(COUNTIF($C$2:C307,Køretøjsliste),),0))),"")</f>
        <v/>
      </c>
      <c r="E308">
        <f>IF(AND(LEN('Køretøjer og Mandskab'!T609)=Betingelser!$D$3,ISNUMBER('Køretøjer og Mandskab'!T609),ISBLANK('Køretøjer og Mandskab'!V609)=FALSE),1,0)</f>
        <v>0</v>
      </c>
      <c r="F308">
        <f>IF(AND(E308=1,ISBLANK('Køretøjer og Mandskab'!AA609)),1,0)</f>
        <v>0</v>
      </c>
      <c r="G308">
        <f>IF(AND(LEN('Køretøjer og Mandskab'!T609)&gt;1,LEN('Køretøjer og Mandskab'!T609)&lt;6,ISTEXT('Køretøjer og Mandskab'!T609),ISBLANK('Køretøjer og Mandskab'!V609)=FALSE),1,0)</f>
        <v>0</v>
      </c>
      <c r="H308">
        <f>IF(AND(G308=1,ISBLANK('Køretøjer og Mandskab'!AA609)),1,0)</f>
        <v>0</v>
      </c>
      <c r="I308">
        <f>IFERROR(IF(AND(SEARCH(Betingelser!$F$3,'Køretøjer og Mandskab'!T309)=1,ISBLANK('Køretøjer og Mandskab'!V309)=FALSE),1,0),0)</f>
        <v>0</v>
      </c>
      <c r="J308">
        <f>IF(AND(I308=1,ISBLANK('Køretøjer og Mandskab'!AA609)),1,0)</f>
        <v>0</v>
      </c>
      <c r="K308">
        <f>IFERROR(IF(AND(SEARCH(Betingelser!$J$3,'Køretøjer og Mandskab'!$T309)=1,ISBLANK('Køretøjer og Mandskab'!$V309)=FALSE),1,0),0)</f>
        <v>0</v>
      </c>
      <c r="L308">
        <f>IF(AND(K308=1,ISBLANK('Køretøjer og Mandskab'!$AA309)),1,0)</f>
        <v>0</v>
      </c>
    </row>
    <row r="309" spans="3:12" x14ac:dyDescent="0.3">
      <c r="C309" t="str">
        <f>IFERROR(IF(INDEX(Køretøjsliste,MATCH(0,INDEX(COUNTIF($C$2:C308,Køretøjsliste),),0))=0,"",INDEX(Køretøjsliste,MATCH(0,INDEX(COUNTIF($C$2:C308,Køretøjsliste),),0))),"")</f>
        <v/>
      </c>
      <c r="E309">
        <f>IF(AND(LEN('Køretøjer og Mandskab'!T610)=Betingelser!$D$3,ISNUMBER('Køretøjer og Mandskab'!T610),ISBLANK('Køretøjer og Mandskab'!V610)=FALSE),1,0)</f>
        <v>0</v>
      </c>
      <c r="F309">
        <f>IF(AND(E309=1,ISBLANK('Køretøjer og Mandskab'!AA610)),1,0)</f>
        <v>0</v>
      </c>
      <c r="G309">
        <f>IF(AND(LEN('Køretøjer og Mandskab'!T610)&gt;1,LEN('Køretøjer og Mandskab'!T610)&lt;6,ISTEXT('Køretøjer og Mandskab'!T610),ISBLANK('Køretøjer og Mandskab'!V610)=FALSE),1,0)</f>
        <v>0</v>
      </c>
      <c r="H309">
        <f>IF(AND(G309=1,ISBLANK('Køretøjer og Mandskab'!AA610)),1,0)</f>
        <v>0</v>
      </c>
      <c r="I309">
        <f>IFERROR(IF(AND(SEARCH(Betingelser!$F$3,'Køretøjer og Mandskab'!T310)=1,ISBLANK('Køretøjer og Mandskab'!V310)=FALSE),1,0),0)</f>
        <v>0</v>
      </c>
      <c r="J309">
        <f>IF(AND(I309=1,ISBLANK('Køretøjer og Mandskab'!AA610)),1,0)</f>
        <v>0</v>
      </c>
      <c r="K309">
        <f>IFERROR(IF(AND(SEARCH(Betingelser!$J$3,'Køretøjer og Mandskab'!$T310)=1,ISBLANK('Køretøjer og Mandskab'!$V310)=FALSE),1,0),0)</f>
        <v>0</v>
      </c>
      <c r="L309">
        <f>IF(AND(K309=1,ISBLANK('Køretøjer og Mandskab'!$AA310)),1,0)</f>
        <v>0</v>
      </c>
    </row>
    <row r="310" spans="3:12" x14ac:dyDescent="0.3">
      <c r="C310" t="str">
        <f>IFERROR(IF(INDEX(Køretøjsliste,MATCH(0,INDEX(COUNTIF($C$2:C309,Køretøjsliste),),0))=0,"",INDEX(Køretøjsliste,MATCH(0,INDEX(COUNTIF($C$2:C309,Køretøjsliste),),0))),"")</f>
        <v/>
      </c>
      <c r="E310">
        <f>IF(AND(LEN('Køretøjer og Mandskab'!T611)=Betingelser!$D$3,ISNUMBER('Køretøjer og Mandskab'!T611),ISBLANK('Køretøjer og Mandskab'!V611)=FALSE),1,0)</f>
        <v>0</v>
      </c>
      <c r="F310">
        <f>IF(AND(E310=1,ISBLANK('Køretøjer og Mandskab'!AA611)),1,0)</f>
        <v>0</v>
      </c>
      <c r="G310">
        <f>IF(AND(LEN('Køretøjer og Mandskab'!T611)&gt;1,LEN('Køretøjer og Mandskab'!T611)&lt;6,ISTEXT('Køretøjer og Mandskab'!T611),ISBLANK('Køretøjer og Mandskab'!V611)=FALSE),1,0)</f>
        <v>0</v>
      </c>
      <c r="H310">
        <f>IF(AND(G310=1,ISBLANK('Køretøjer og Mandskab'!AA611)),1,0)</f>
        <v>0</v>
      </c>
      <c r="I310">
        <f>IFERROR(IF(AND(SEARCH(Betingelser!$F$3,'Køretøjer og Mandskab'!T311)=1,ISBLANK('Køretøjer og Mandskab'!V311)=FALSE),1,0),0)</f>
        <v>0</v>
      </c>
      <c r="J310">
        <f>IF(AND(I310=1,ISBLANK('Køretøjer og Mandskab'!AA611)),1,0)</f>
        <v>0</v>
      </c>
      <c r="K310">
        <f>IFERROR(IF(AND(SEARCH(Betingelser!$J$3,'Køretøjer og Mandskab'!$T311)=1,ISBLANK('Køretøjer og Mandskab'!$V311)=FALSE),1,0),0)</f>
        <v>0</v>
      </c>
      <c r="L310">
        <f>IF(AND(K310=1,ISBLANK('Køretøjer og Mandskab'!$AA311)),1,0)</f>
        <v>0</v>
      </c>
    </row>
    <row r="311" spans="3:12" x14ac:dyDescent="0.3">
      <c r="C311" t="str">
        <f>IFERROR(IF(INDEX(Køretøjsliste,MATCH(0,INDEX(COUNTIF($C$2:C310,Køretøjsliste),),0))=0,"",INDEX(Køretøjsliste,MATCH(0,INDEX(COUNTIF($C$2:C310,Køretøjsliste),),0))),"")</f>
        <v/>
      </c>
      <c r="E311">
        <f>IF(AND(LEN('Køretøjer og Mandskab'!T612)=Betingelser!$D$3,ISNUMBER('Køretøjer og Mandskab'!T612),ISBLANK('Køretøjer og Mandskab'!V612)=FALSE),1,0)</f>
        <v>0</v>
      </c>
      <c r="F311">
        <f>IF(AND(E311=1,ISBLANK('Køretøjer og Mandskab'!AA612)),1,0)</f>
        <v>0</v>
      </c>
      <c r="G311">
        <f>IF(AND(LEN('Køretøjer og Mandskab'!T612)&gt;1,LEN('Køretøjer og Mandskab'!T612)&lt;6,ISTEXT('Køretøjer og Mandskab'!T612),ISBLANK('Køretøjer og Mandskab'!V612)=FALSE),1,0)</f>
        <v>0</v>
      </c>
      <c r="H311">
        <f>IF(AND(G311=1,ISBLANK('Køretøjer og Mandskab'!AA612)),1,0)</f>
        <v>0</v>
      </c>
      <c r="I311">
        <f>IFERROR(IF(AND(SEARCH(Betingelser!$F$3,'Køretøjer og Mandskab'!T312)=1,ISBLANK('Køretøjer og Mandskab'!V312)=FALSE),1,0),0)</f>
        <v>0</v>
      </c>
      <c r="J311">
        <f>IF(AND(I311=1,ISBLANK('Køretøjer og Mandskab'!AA612)),1,0)</f>
        <v>0</v>
      </c>
      <c r="K311">
        <f>IFERROR(IF(AND(SEARCH(Betingelser!$J$3,'Køretøjer og Mandskab'!$T312)=1,ISBLANK('Køretøjer og Mandskab'!$V312)=FALSE),1,0),0)</f>
        <v>0</v>
      </c>
      <c r="L311">
        <f>IF(AND(K311=1,ISBLANK('Køretøjer og Mandskab'!$AA312)),1,0)</f>
        <v>0</v>
      </c>
    </row>
    <row r="312" spans="3:12" x14ac:dyDescent="0.3">
      <c r="C312" t="str">
        <f>IFERROR(IF(INDEX(Køretøjsliste,MATCH(0,INDEX(COUNTIF($C$2:C311,Køretøjsliste),),0))=0,"",INDEX(Køretøjsliste,MATCH(0,INDEX(COUNTIF($C$2:C311,Køretøjsliste),),0))),"")</f>
        <v/>
      </c>
      <c r="E312">
        <f>IF(AND(LEN('Køretøjer og Mandskab'!T613)=Betingelser!$D$3,ISNUMBER('Køretøjer og Mandskab'!T613),ISBLANK('Køretøjer og Mandskab'!V613)=FALSE),1,0)</f>
        <v>0</v>
      </c>
      <c r="F312">
        <f>IF(AND(E312=1,ISBLANK('Køretøjer og Mandskab'!AA613)),1,0)</f>
        <v>0</v>
      </c>
      <c r="G312">
        <f>IF(AND(LEN('Køretøjer og Mandskab'!T613)&gt;1,LEN('Køretøjer og Mandskab'!T613)&lt;6,ISTEXT('Køretøjer og Mandskab'!T613),ISBLANK('Køretøjer og Mandskab'!V613)=FALSE),1,0)</f>
        <v>0</v>
      </c>
      <c r="H312">
        <f>IF(AND(G312=1,ISBLANK('Køretøjer og Mandskab'!AA613)),1,0)</f>
        <v>0</v>
      </c>
      <c r="I312">
        <f>IFERROR(IF(AND(SEARCH(Betingelser!$F$3,'Køretøjer og Mandskab'!T313)=1,ISBLANK('Køretøjer og Mandskab'!V313)=FALSE),1,0),0)</f>
        <v>0</v>
      </c>
      <c r="J312">
        <f>IF(AND(I312=1,ISBLANK('Køretøjer og Mandskab'!AA613)),1,0)</f>
        <v>0</v>
      </c>
      <c r="K312">
        <f>IFERROR(IF(AND(SEARCH(Betingelser!$J$3,'Køretøjer og Mandskab'!$T313)=1,ISBLANK('Køretøjer og Mandskab'!$V313)=FALSE),1,0),0)</f>
        <v>0</v>
      </c>
      <c r="L312">
        <f>IF(AND(K312=1,ISBLANK('Køretøjer og Mandskab'!$AA313)),1,0)</f>
        <v>0</v>
      </c>
    </row>
    <row r="313" spans="3:12" x14ac:dyDescent="0.3">
      <c r="C313" t="str">
        <f>IFERROR(IF(INDEX(Køretøjsliste,MATCH(0,INDEX(COUNTIF($C$2:C312,Køretøjsliste),),0))=0,"",INDEX(Køretøjsliste,MATCH(0,INDEX(COUNTIF($C$2:C312,Køretøjsliste),),0))),"")</f>
        <v/>
      </c>
      <c r="E313">
        <f>IF(AND(LEN('Køretøjer og Mandskab'!T614)=Betingelser!$D$3,ISNUMBER('Køretøjer og Mandskab'!T614),ISBLANK('Køretøjer og Mandskab'!V614)=FALSE),1,0)</f>
        <v>0</v>
      </c>
      <c r="F313">
        <f>IF(AND(E313=1,ISBLANK('Køretøjer og Mandskab'!AA614)),1,0)</f>
        <v>0</v>
      </c>
      <c r="G313">
        <f>IF(AND(LEN('Køretøjer og Mandskab'!T614)&gt;1,LEN('Køretøjer og Mandskab'!T614)&lt;6,ISTEXT('Køretøjer og Mandskab'!T614),ISBLANK('Køretøjer og Mandskab'!V614)=FALSE),1,0)</f>
        <v>0</v>
      </c>
      <c r="H313">
        <f>IF(AND(G313=1,ISBLANK('Køretøjer og Mandskab'!AA614)),1,0)</f>
        <v>0</v>
      </c>
      <c r="I313">
        <f>IFERROR(IF(AND(SEARCH(Betingelser!$F$3,'Køretøjer og Mandskab'!T314)=1,ISBLANK('Køretøjer og Mandskab'!V314)=FALSE),1,0),0)</f>
        <v>0</v>
      </c>
      <c r="J313">
        <f>IF(AND(I313=1,ISBLANK('Køretøjer og Mandskab'!AA614)),1,0)</f>
        <v>0</v>
      </c>
      <c r="K313">
        <f>IFERROR(IF(AND(SEARCH(Betingelser!$J$3,'Køretøjer og Mandskab'!$T314)=1,ISBLANK('Køretøjer og Mandskab'!$V314)=FALSE),1,0),0)</f>
        <v>0</v>
      </c>
      <c r="L313">
        <f>IF(AND(K313=1,ISBLANK('Køretøjer og Mandskab'!$AA314)),1,0)</f>
        <v>0</v>
      </c>
    </row>
    <row r="314" spans="3:12" x14ac:dyDescent="0.3">
      <c r="C314" t="str">
        <f>IFERROR(IF(INDEX(Køretøjsliste,MATCH(0,INDEX(COUNTIF($C$2:C313,Køretøjsliste),),0))=0,"",INDEX(Køretøjsliste,MATCH(0,INDEX(COUNTIF($C$2:C313,Køretøjsliste),),0))),"")</f>
        <v/>
      </c>
      <c r="E314">
        <f>IF(AND(LEN('Køretøjer og Mandskab'!T615)=Betingelser!$D$3,ISNUMBER('Køretøjer og Mandskab'!T615),ISBLANK('Køretøjer og Mandskab'!V615)=FALSE),1,0)</f>
        <v>0</v>
      </c>
      <c r="F314">
        <f>IF(AND(E314=1,ISBLANK('Køretøjer og Mandskab'!AA615)),1,0)</f>
        <v>0</v>
      </c>
      <c r="G314">
        <f>IF(AND(LEN('Køretøjer og Mandskab'!T615)&gt;1,LEN('Køretøjer og Mandskab'!T615)&lt;6,ISTEXT('Køretøjer og Mandskab'!T615),ISBLANK('Køretøjer og Mandskab'!V615)=FALSE),1,0)</f>
        <v>0</v>
      </c>
      <c r="H314">
        <f>IF(AND(G314=1,ISBLANK('Køretøjer og Mandskab'!AA615)),1,0)</f>
        <v>0</v>
      </c>
      <c r="I314">
        <f>IFERROR(IF(AND(SEARCH(Betingelser!$F$3,'Køretøjer og Mandskab'!T315)=1,ISBLANK('Køretøjer og Mandskab'!V315)=FALSE),1,0),0)</f>
        <v>0</v>
      </c>
      <c r="J314">
        <f>IF(AND(I314=1,ISBLANK('Køretøjer og Mandskab'!AA615)),1,0)</f>
        <v>0</v>
      </c>
      <c r="K314">
        <f>IFERROR(IF(AND(SEARCH(Betingelser!$J$3,'Køretøjer og Mandskab'!$T315)=1,ISBLANK('Køretøjer og Mandskab'!$V315)=FALSE),1,0),0)</f>
        <v>0</v>
      </c>
      <c r="L314">
        <f>IF(AND(K314=1,ISBLANK('Køretøjer og Mandskab'!$AA315)),1,0)</f>
        <v>0</v>
      </c>
    </row>
    <row r="315" spans="3:12" x14ac:dyDescent="0.3">
      <c r="C315" t="str">
        <f>IFERROR(IF(INDEX(Køretøjsliste,MATCH(0,INDEX(COUNTIF($C$2:C314,Køretøjsliste),),0))=0,"",INDEX(Køretøjsliste,MATCH(0,INDEX(COUNTIF($C$2:C314,Køretøjsliste),),0))),"")</f>
        <v/>
      </c>
      <c r="E315">
        <f>IF(AND(LEN('Køretøjer og Mandskab'!T616)=Betingelser!$D$3,ISNUMBER('Køretøjer og Mandskab'!T616),ISBLANK('Køretøjer og Mandskab'!V616)=FALSE),1,0)</f>
        <v>0</v>
      </c>
      <c r="F315">
        <f>IF(AND(E315=1,ISBLANK('Køretøjer og Mandskab'!AA616)),1,0)</f>
        <v>0</v>
      </c>
      <c r="G315">
        <f>IF(AND(LEN('Køretøjer og Mandskab'!T616)&gt;1,LEN('Køretøjer og Mandskab'!T616)&lt;6,ISTEXT('Køretøjer og Mandskab'!T616),ISBLANK('Køretøjer og Mandskab'!V616)=FALSE),1,0)</f>
        <v>0</v>
      </c>
      <c r="H315">
        <f>IF(AND(G315=1,ISBLANK('Køretøjer og Mandskab'!AA616)),1,0)</f>
        <v>0</v>
      </c>
      <c r="I315">
        <f>IFERROR(IF(AND(SEARCH(Betingelser!$F$3,'Køretøjer og Mandskab'!T316)=1,ISBLANK('Køretøjer og Mandskab'!V316)=FALSE),1,0),0)</f>
        <v>0</v>
      </c>
      <c r="J315">
        <f>IF(AND(I315=1,ISBLANK('Køretøjer og Mandskab'!AA616)),1,0)</f>
        <v>0</v>
      </c>
      <c r="K315">
        <f>IFERROR(IF(AND(SEARCH(Betingelser!$J$3,'Køretøjer og Mandskab'!$T316)=1,ISBLANK('Køretøjer og Mandskab'!$V316)=FALSE),1,0),0)</f>
        <v>0</v>
      </c>
      <c r="L315">
        <f>IF(AND(K315=1,ISBLANK('Køretøjer og Mandskab'!$AA316)),1,0)</f>
        <v>0</v>
      </c>
    </row>
    <row r="316" spans="3:12" x14ac:dyDescent="0.3">
      <c r="C316" t="str">
        <f>IFERROR(IF(INDEX(Køretøjsliste,MATCH(0,INDEX(COUNTIF($C$2:C315,Køretøjsliste),),0))=0,"",INDEX(Køretøjsliste,MATCH(0,INDEX(COUNTIF($C$2:C315,Køretøjsliste),),0))),"")</f>
        <v/>
      </c>
      <c r="E316">
        <f>IF(AND(LEN('Køretøjer og Mandskab'!T617)=Betingelser!$D$3,ISNUMBER('Køretøjer og Mandskab'!T617),ISBLANK('Køretøjer og Mandskab'!V617)=FALSE),1,0)</f>
        <v>0</v>
      </c>
      <c r="F316">
        <f>IF(AND(E316=1,ISBLANK('Køretøjer og Mandskab'!AA617)),1,0)</f>
        <v>0</v>
      </c>
      <c r="G316">
        <f>IF(AND(LEN('Køretøjer og Mandskab'!T617)&gt;1,LEN('Køretøjer og Mandskab'!T617)&lt;6,ISTEXT('Køretøjer og Mandskab'!T617),ISBLANK('Køretøjer og Mandskab'!V617)=FALSE),1,0)</f>
        <v>0</v>
      </c>
      <c r="H316">
        <f>IF(AND(G316=1,ISBLANK('Køretøjer og Mandskab'!AA617)),1,0)</f>
        <v>0</v>
      </c>
      <c r="I316">
        <f>IFERROR(IF(AND(SEARCH(Betingelser!$F$3,'Køretøjer og Mandskab'!T317)=1,ISBLANK('Køretøjer og Mandskab'!V317)=FALSE),1,0),0)</f>
        <v>0</v>
      </c>
      <c r="J316">
        <f>IF(AND(I316=1,ISBLANK('Køretøjer og Mandskab'!AA617)),1,0)</f>
        <v>0</v>
      </c>
      <c r="K316">
        <f>IFERROR(IF(AND(SEARCH(Betingelser!$J$3,'Køretøjer og Mandskab'!$T317)=1,ISBLANK('Køretøjer og Mandskab'!$V317)=FALSE),1,0),0)</f>
        <v>0</v>
      </c>
      <c r="L316">
        <f>IF(AND(K316=1,ISBLANK('Køretøjer og Mandskab'!$AA317)),1,0)</f>
        <v>0</v>
      </c>
    </row>
    <row r="317" spans="3:12" x14ac:dyDescent="0.3">
      <c r="C317" t="str">
        <f>IFERROR(IF(INDEX(Køretøjsliste,MATCH(0,INDEX(COUNTIF($C$2:C316,Køretøjsliste),),0))=0,"",INDEX(Køretøjsliste,MATCH(0,INDEX(COUNTIF($C$2:C316,Køretøjsliste),),0))),"")</f>
        <v/>
      </c>
      <c r="E317">
        <f>IF(AND(LEN('Køretøjer og Mandskab'!T618)=Betingelser!$D$3,ISNUMBER('Køretøjer og Mandskab'!T618),ISBLANK('Køretøjer og Mandskab'!V618)=FALSE),1,0)</f>
        <v>0</v>
      </c>
      <c r="F317">
        <f>IF(AND(E317=1,ISBLANK('Køretøjer og Mandskab'!AA618)),1,0)</f>
        <v>0</v>
      </c>
      <c r="G317">
        <f>IF(AND(LEN('Køretøjer og Mandskab'!T618)&gt;1,LEN('Køretøjer og Mandskab'!T618)&lt;6,ISTEXT('Køretøjer og Mandskab'!T618),ISBLANK('Køretøjer og Mandskab'!V618)=FALSE),1,0)</f>
        <v>0</v>
      </c>
      <c r="H317">
        <f>IF(AND(G317=1,ISBLANK('Køretøjer og Mandskab'!AA618)),1,0)</f>
        <v>0</v>
      </c>
      <c r="I317">
        <f>IFERROR(IF(AND(SEARCH(Betingelser!$F$3,'Køretøjer og Mandskab'!T318)=1,ISBLANK('Køretøjer og Mandskab'!V318)=FALSE),1,0),0)</f>
        <v>0</v>
      </c>
      <c r="J317">
        <f>IF(AND(I317=1,ISBLANK('Køretøjer og Mandskab'!AA618)),1,0)</f>
        <v>0</v>
      </c>
      <c r="K317">
        <f>IFERROR(IF(AND(SEARCH(Betingelser!$J$3,'Køretøjer og Mandskab'!$T318)=1,ISBLANK('Køretøjer og Mandskab'!$V318)=FALSE),1,0),0)</f>
        <v>0</v>
      </c>
      <c r="L317">
        <f>IF(AND(K317=1,ISBLANK('Køretøjer og Mandskab'!$AA318)),1,0)</f>
        <v>0</v>
      </c>
    </row>
    <row r="318" spans="3:12" x14ac:dyDescent="0.3">
      <c r="C318" t="str">
        <f>IFERROR(IF(INDEX(Køretøjsliste,MATCH(0,INDEX(COUNTIF($C$2:C317,Køretøjsliste),),0))=0,"",INDEX(Køretøjsliste,MATCH(0,INDEX(COUNTIF($C$2:C317,Køretøjsliste),),0))),"")</f>
        <v/>
      </c>
      <c r="E318">
        <f>IF(AND(LEN('Køretøjer og Mandskab'!T619)=Betingelser!$D$3,ISNUMBER('Køretøjer og Mandskab'!T619),ISBLANK('Køretøjer og Mandskab'!V619)=FALSE),1,0)</f>
        <v>0</v>
      </c>
      <c r="F318">
        <f>IF(AND(E318=1,ISBLANK('Køretøjer og Mandskab'!AA619)),1,0)</f>
        <v>0</v>
      </c>
      <c r="G318">
        <f>IF(AND(LEN('Køretøjer og Mandskab'!T619)&gt;1,LEN('Køretøjer og Mandskab'!T619)&lt;6,ISTEXT('Køretøjer og Mandskab'!T619),ISBLANK('Køretøjer og Mandskab'!V619)=FALSE),1,0)</f>
        <v>0</v>
      </c>
      <c r="H318">
        <f>IF(AND(G318=1,ISBLANK('Køretøjer og Mandskab'!AA619)),1,0)</f>
        <v>0</v>
      </c>
      <c r="I318">
        <f>IFERROR(IF(AND(SEARCH(Betingelser!$F$3,'Køretøjer og Mandskab'!T319)=1,ISBLANK('Køretøjer og Mandskab'!V319)=FALSE),1,0),0)</f>
        <v>0</v>
      </c>
      <c r="J318">
        <f>IF(AND(I318=1,ISBLANK('Køretøjer og Mandskab'!AA619)),1,0)</f>
        <v>0</v>
      </c>
      <c r="K318">
        <f>IFERROR(IF(AND(SEARCH(Betingelser!$J$3,'Køretøjer og Mandskab'!$T319)=1,ISBLANK('Køretøjer og Mandskab'!$V319)=FALSE),1,0),0)</f>
        <v>0</v>
      </c>
      <c r="L318">
        <f>IF(AND(K318=1,ISBLANK('Køretøjer og Mandskab'!$AA319)),1,0)</f>
        <v>0</v>
      </c>
    </row>
    <row r="319" spans="3:12" x14ac:dyDescent="0.3">
      <c r="C319" t="str">
        <f>IFERROR(IF(INDEX(Køretøjsliste,MATCH(0,INDEX(COUNTIF($C$2:C318,Køretøjsliste),),0))=0,"",INDEX(Køretøjsliste,MATCH(0,INDEX(COUNTIF($C$2:C318,Køretøjsliste),),0))),"")</f>
        <v/>
      </c>
      <c r="E319">
        <f>IF(AND(LEN('Køretøjer og Mandskab'!T620)=Betingelser!$D$3,ISNUMBER('Køretøjer og Mandskab'!T620),ISBLANK('Køretøjer og Mandskab'!V620)=FALSE),1,0)</f>
        <v>0</v>
      </c>
      <c r="F319">
        <f>IF(AND(E319=1,ISBLANK('Køretøjer og Mandskab'!AA620)),1,0)</f>
        <v>0</v>
      </c>
      <c r="G319">
        <f>IF(AND(LEN('Køretøjer og Mandskab'!T620)&gt;1,LEN('Køretøjer og Mandskab'!T620)&lt;6,ISTEXT('Køretøjer og Mandskab'!T620),ISBLANK('Køretøjer og Mandskab'!V620)=FALSE),1,0)</f>
        <v>0</v>
      </c>
      <c r="H319">
        <f>IF(AND(G319=1,ISBLANK('Køretøjer og Mandskab'!AA620)),1,0)</f>
        <v>0</v>
      </c>
      <c r="I319">
        <f>IFERROR(IF(AND(SEARCH(Betingelser!$F$3,'Køretøjer og Mandskab'!T320)=1,ISBLANK('Køretøjer og Mandskab'!V320)=FALSE),1,0),0)</f>
        <v>0</v>
      </c>
      <c r="J319">
        <f>IF(AND(I319=1,ISBLANK('Køretøjer og Mandskab'!AA620)),1,0)</f>
        <v>0</v>
      </c>
      <c r="K319">
        <f>IFERROR(IF(AND(SEARCH(Betingelser!$J$3,'Køretøjer og Mandskab'!$T320)=1,ISBLANK('Køretøjer og Mandskab'!$V320)=FALSE),1,0),0)</f>
        <v>0</v>
      </c>
      <c r="L319">
        <f>IF(AND(K319=1,ISBLANK('Køretøjer og Mandskab'!$AA320)),1,0)</f>
        <v>0</v>
      </c>
    </row>
    <row r="320" spans="3:12" x14ac:dyDescent="0.3">
      <c r="C320" t="str">
        <f>IFERROR(IF(INDEX(Køretøjsliste,MATCH(0,INDEX(COUNTIF($C$2:C319,Køretøjsliste),),0))=0,"",INDEX(Køretøjsliste,MATCH(0,INDEX(COUNTIF($C$2:C319,Køretøjsliste),),0))),"")</f>
        <v/>
      </c>
      <c r="E320">
        <f>IF(AND(LEN('Køretøjer og Mandskab'!T621)=Betingelser!$D$3,ISNUMBER('Køretøjer og Mandskab'!T621),ISBLANK('Køretøjer og Mandskab'!V621)=FALSE),1,0)</f>
        <v>0</v>
      </c>
      <c r="F320">
        <f>IF(AND(E320=1,ISBLANK('Køretøjer og Mandskab'!AA621)),1,0)</f>
        <v>0</v>
      </c>
      <c r="G320">
        <f>IF(AND(LEN('Køretøjer og Mandskab'!T621)&gt;1,LEN('Køretøjer og Mandskab'!T621)&lt;6,ISTEXT('Køretøjer og Mandskab'!T621),ISBLANK('Køretøjer og Mandskab'!V621)=FALSE),1,0)</f>
        <v>0</v>
      </c>
      <c r="H320">
        <f>IF(AND(G320=1,ISBLANK('Køretøjer og Mandskab'!AA621)),1,0)</f>
        <v>0</v>
      </c>
      <c r="I320">
        <f>IFERROR(IF(AND(SEARCH(Betingelser!$F$3,'Køretøjer og Mandskab'!T321)=1,ISBLANK('Køretøjer og Mandskab'!V321)=FALSE),1,0),0)</f>
        <v>0</v>
      </c>
      <c r="J320">
        <f>IF(AND(I320=1,ISBLANK('Køretøjer og Mandskab'!AA621)),1,0)</f>
        <v>0</v>
      </c>
      <c r="K320">
        <f>IFERROR(IF(AND(SEARCH(Betingelser!$J$3,'Køretøjer og Mandskab'!$T321)=1,ISBLANK('Køretøjer og Mandskab'!$V321)=FALSE),1,0),0)</f>
        <v>0</v>
      </c>
      <c r="L320">
        <f>IF(AND(K320=1,ISBLANK('Køretøjer og Mandskab'!$AA321)),1,0)</f>
        <v>0</v>
      </c>
    </row>
    <row r="321" spans="3:12" x14ac:dyDescent="0.3">
      <c r="C321" t="str">
        <f>IFERROR(IF(INDEX(Køretøjsliste,MATCH(0,INDEX(COUNTIF($C$2:C320,Køretøjsliste),),0))=0,"",INDEX(Køretøjsliste,MATCH(0,INDEX(COUNTIF($C$2:C320,Køretøjsliste),),0))),"")</f>
        <v/>
      </c>
      <c r="E321">
        <f>IF(AND(LEN('Køretøjer og Mandskab'!T622)=Betingelser!$D$3,ISNUMBER('Køretøjer og Mandskab'!T622),ISBLANK('Køretøjer og Mandskab'!V622)=FALSE),1,0)</f>
        <v>0</v>
      </c>
      <c r="F321">
        <f>IF(AND(E321=1,ISBLANK('Køretøjer og Mandskab'!AA622)),1,0)</f>
        <v>0</v>
      </c>
      <c r="G321">
        <f>IF(AND(LEN('Køretøjer og Mandskab'!T622)&gt;1,LEN('Køretøjer og Mandskab'!T622)&lt;6,ISTEXT('Køretøjer og Mandskab'!T622),ISBLANK('Køretøjer og Mandskab'!V622)=FALSE),1,0)</f>
        <v>0</v>
      </c>
      <c r="H321">
        <f>IF(AND(G321=1,ISBLANK('Køretøjer og Mandskab'!AA622)),1,0)</f>
        <v>0</v>
      </c>
      <c r="I321">
        <f>IFERROR(IF(AND(SEARCH(Betingelser!$F$3,'Køretøjer og Mandskab'!T322)=1,ISBLANK('Køretøjer og Mandskab'!V322)=FALSE),1,0),0)</f>
        <v>0</v>
      </c>
      <c r="J321">
        <f>IF(AND(I321=1,ISBLANK('Køretøjer og Mandskab'!AA622)),1,0)</f>
        <v>0</v>
      </c>
      <c r="K321">
        <f>IFERROR(IF(AND(SEARCH(Betingelser!$J$3,'Køretøjer og Mandskab'!$T322)=1,ISBLANK('Køretøjer og Mandskab'!$V322)=FALSE),1,0),0)</f>
        <v>0</v>
      </c>
      <c r="L321">
        <f>IF(AND(K321=1,ISBLANK('Køretøjer og Mandskab'!$AA322)),1,0)</f>
        <v>0</v>
      </c>
    </row>
    <row r="322" spans="3:12" x14ac:dyDescent="0.3">
      <c r="C322" t="str">
        <f>IFERROR(IF(INDEX(Køretøjsliste,MATCH(0,INDEX(COUNTIF($C$2:C321,Køretøjsliste),),0))=0,"",INDEX(Køretøjsliste,MATCH(0,INDEX(COUNTIF($C$2:C321,Køretøjsliste),),0))),"")</f>
        <v/>
      </c>
      <c r="E322">
        <f>IF(AND(LEN('Køretøjer og Mandskab'!T623)=Betingelser!$D$3,ISNUMBER('Køretøjer og Mandskab'!T623),ISBLANK('Køretøjer og Mandskab'!V623)=FALSE),1,0)</f>
        <v>0</v>
      </c>
      <c r="F322">
        <f>IF(AND(E322=1,ISBLANK('Køretøjer og Mandskab'!AA623)),1,0)</f>
        <v>0</v>
      </c>
      <c r="G322">
        <f>IF(AND(LEN('Køretøjer og Mandskab'!T623)&gt;1,LEN('Køretøjer og Mandskab'!T623)&lt;6,ISTEXT('Køretøjer og Mandskab'!T623),ISBLANK('Køretøjer og Mandskab'!V623)=FALSE),1,0)</f>
        <v>0</v>
      </c>
      <c r="H322">
        <f>IF(AND(G322=1,ISBLANK('Køretøjer og Mandskab'!AA623)),1,0)</f>
        <v>0</v>
      </c>
      <c r="I322">
        <f>IFERROR(IF(AND(SEARCH(Betingelser!$F$3,'Køretøjer og Mandskab'!T323)=1,ISBLANK('Køretøjer og Mandskab'!V323)=FALSE),1,0),0)</f>
        <v>0</v>
      </c>
      <c r="J322">
        <f>IF(AND(I322=1,ISBLANK('Køretøjer og Mandskab'!AA623)),1,0)</f>
        <v>0</v>
      </c>
      <c r="K322">
        <f>IFERROR(IF(AND(SEARCH(Betingelser!$J$3,'Køretøjer og Mandskab'!$T323)=1,ISBLANK('Køretøjer og Mandskab'!$V323)=FALSE),1,0),0)</f>
        <v>0</v>
      </c>
      <c r="L322">
        <f>IF(AND(K322=1,ISBLANK('Køretøjer og Mandskab'!$AA323)),1,0)</f>
        <v>0</v>
      </c>
    </row>
    <row r="323" spans="3:12" x14ac:dyDescent="0.3">
      <c r="C323" t="str">
        <f>IFERROR(IF(INDEX(Køretøjsliste,MATCH(0,INDEX(COUNTIF($C$2:C322,Køretøjsliste),),0))=0,"",INDEX(Køretøjsliste,MATCH(0,INDEX(COUNTIF($C$2:C322,Køretøjsliste),),0))),"")</f>
        <v/>
      </c>
      <c r="E323">
        <f>IF(AND(LEN('Køretøjer og Mandskab'!T624)=Betingelser!$D$3,ISNUMBER('Køretøjer og Mandskab'!T624),ISBLANK('Køretøjer og Mandskab'!V624)=FALSE),1,0)</f>
        <v>0</v>
      </c>
      <c r="F323">
        <f>IF(AND(E323=1,ISBLANK('Køretøjer og Mandskab'!AA624)),1,0)</f>
        <v>0</v>
      </c>
      <c r="G323">
        <f>IF(AND(LEN('Køretøjer og Mandskab'!T624)&gt;1,LEN('Køretøjer og Mandskab'!T624)&lt;6,ISTEXT('Køretøjer og Mandskab'!T624),ISBLANK('Køretøjer og Mandskab'!V624)=FALSE),1,0)</f>
        <v>0</v>
      </c>
      <c r="H323">
        <f>IF(AND(G323=1,ISBLANK('Køretøjer og Mandskab'!AA624)),1,0)</f>
        <v>0</v>
      </c>
      <c r="I323">
        <f>IFERROR(IF(AND(SEARCH(Betingelser!$F$3,'Køretøjer og Mandskab'!T324)=1,ISBLANK('Køretøjer og Mandskab'!V324)=FALSE),1,0),0)</f>
        <v>0</v>
      </c>
      <c r="J323">
        <f>IF(AND(I323=1,ISBLANK('Køretøjer og Mandskab'!AA624)),1,0)</f>
        <v>0</v>
      </c>
      <c r="K323">
        <f>IFERROR(IF(AND(SEARCH(Betingelser!$J$3,'Køretøjer og Mandskab'!$T324)=1,ISBLANK('Køretøjer og Mandskab'!$V324)=FALSE),1,0),0)</f>
        <v>0</v>
      </c>
      <c r="L323">
        <f>IF(AND(K323=1,ISBLANK('Køretøjer og Mandskab'!$AA324)),1,0)</f>
        <v>0</v>
      </c>
    </row>
    <row r="324" spans="3:12" x14ac:dyDescent="0.3">
      <c r="C324" t="str">
        <f>IFERROR(IF(INDEX(Køretøjsliste,MATCH(0,INDEX(COUNTIF($C$2:C323,Køretøjsliste),),0))=0,"",INDEX(Køretøjsliste,MATCH(0,INDEX(COUNTIF($C$2:C323,Køretøjsliste),),0))),"")</f>
        <v/>
      </c>
      <c r="E324">
        <f>IF(AND(LEN('Køretøjer og Mandskab'!T625)=Betingelser!$D$3,ISNUMBER('Køretøjer og Mandskab'!T625),ISBLANK('Køretøjer og Mandskab'!V625)=FALSE),1,0)</f>
        <v>0</v>
      </c>
      <c r="F324">
        <f>IF(AND(E324=1,ISBLANK('Køretøjer og Mandskab'!AA625)),1,0)</f>
        <v>0</v>
      </c>
      <c r="G324">
        <f>IF(AND(LEN('Køretøjer og Mandskab'!T625)&gt;1,LEN('Køretøjer og Mandskab'!T625)&lt;6,ISTEXT('Køretøjer og Mandskab'!T625),ISBLANK('Køretøjer og Mandskab'!V625)=FALSE),1,0)</f>
        <v>0</v>
      </c>
      <c r="H324">
        <f>IF(AND(G324=1,ISBLANK('Køretøjer og Mandskab'!AA625)),1,0)</f>
        <v>0</v>
      </c>
      <c r="I324">
        <f>IFERROR(IF(AND(SEARCH(Betingelser!$F$3,'Køretøjer og Mandskab'!T325)=1,ISBLANK('Køretøjer og Mandskab'!V325)=FALSE),1,0),0)</f>
        <v>0</v>
      </c>
      <c r="J324">
        <f>IF(AND(I324=1,ISBLANK('Køretøjer og Mandskab'!AA625)),1,0)</f>
        <v>0</v>
      </c>
      <c r="K324">
        <f>IFERROR(IF(AND(SEARCH(Betingelser!$J$3,'Køretøjer og Mandskab'!$T325)=1,ISBLANK('Køretøjer og Mandskab'!$V325)=FALSE),1,0),0)</f>
        <v>0</v>
      </c>
      <c r="L324">
        <f>IF(AND(K324=1,ISBLANK('Køretøjer og Mandskab'!$AA325)),1,0)</f>
        <v>0</v>
      </c>
    </row>
    <row r="325" spans="3:12" x14ac:dyDescent="0.3">
      <c r="C325" t="str">
        <f>IFERROR(IF(INDEX(Køretøjsliste,MATCH(0,INDEX(COUNTIF($C$2:C324,Køretøjsliste),),0))=0,"",INDEX(Køretøjsliste,MATCH(0,INDEX(COUNTIF($C$2:C324,Køretøjsliste),),0))),"")</f>
        <v/>
      </c>
      <c r="E325">
        <f>IF(AND(LEN('Køretøjer og Mandskab'!T626)=Betingelser!$D$3,ISNUMBER('Køretøjer og Mandskab'!T626),ISBLANK('Køretøjer og Mandskab'!V626)=FALSE),1,0)</f>
        <v>0</v>
      </c>
      <c r="F325">
        <f>IF(AND(E325=1,ISBLANK('Køretøjer og Mandskab'!AA626)),1,0)</f>
        <v>0</v>
      </c>
      <c r="G325">
        <f>IF(AND(LEN('Køretøjer og Mandskab'!T626)&gt;1,LEN('Køretøjer og Mandskab'!T626)&lt;6,ISTEXT('Køretøjer og Mandskab'!T626),ISBLANK('Køretøjer og Mandskab'!V626)=FALSE),1,0)</f>
        <v>0</v>
      </c>
      <c r="H325">
        <f>IF(AND(G325=1,ISBLANK('Køretøjer og Mandskab'!AA626)),1,0)</f>
        <v>0</v>
      </c>
      <c r="I325">
        <f>IFERROR(IF(AND(SEARCH(Betingelser!$F$3,'Køretøjer og Mandskab'!T326)=1,ISBLANK('Køretøjer og Mandskab'!V326)=FALSE),1,0),0)</f>
        <v>0</v>
      </c>
      <c r="J325">
        <f>IF(AND(I325=1,ISBLANK('Køretøjer og Mandskab'!AA626)),1,0)</f>
        <v>0</v>
      </c>
      <c r="K325">
        <f>IFERROR(IF(AND(SEARCH(Betingelser!$J$3,'Køretøjer og Mandskab'!$T326)=1,ISBLANK('Køretøjer og Mandskab'!$V326)=FALSE),1,0),0)</f>
        <v>0</v>
      </c>
      <c r="L325">
        <f>IF(AND(K325=1,ISBLANK('Køretøjer og Mandskab'!$AA326)),1,0)</f>
        <v>0</v>
      </c>
    </row>
    <row r="326" spans="3:12" x14ac:dyDescent="0.3">
      <c r="C326" t="str">
        <f>IFERROR(IF(INDEX(Køretøjsliste,MATCH(0,INDEX(COUNTIF($C$2:C325,Køretøjsliste),),0))=0,"",INDEX(Køretøjsliste,MATCH(0,INDEX(COUNTIF($C$2:C325,Køretøjsliste),),0))),"")</f>
        <v/>
      </c>
      <c r="E326">
        <f>IF(AND(LEN('Køretøjer og Mandskab'!T627)=Betingelser!$D$3,ISNUMBER('Køretøjer og Mandskab'!T627),ISBLANK('Køretøjer og Mandskab'!V627)=FALSE),1,0)</f>
        <v>0</v>
      </c>
      <c r="F326">
        <f>IF(AND(E326=1,ISBLANK('Køretøjer og Mandskab'!AA627)),1,0)</f>
        <v>0</v>
      </c>
      <c r="G326">
        <f>IF(AND(LEN('Køretøjer og Mandskab'!T627)&gt;1,LEN('Køretøjer og Mandskab'!T627)&lt;6,ISTEXT('Køretøjer og Mandskab'!T627),ISBLANK('Køretøjer og Mandskab'!V627)=FALSE),1,0)</f>
        <v>0</v>
      </c>
      <c r="H326">
        <f>IF(AND(G326=1,ISBLANK('Køretøjer og Mandskab'!AA627)),1,0)</f>
        <v>0</v>
      </c>
      <c r="I326">
        <f>IFERROR(IF(AND(SEARCH(Betingelser!$F$3,'Køretøjer og Mandskab'!T327)=1,ISBLANK('Køretøjer og Mandskab'!V327)=FALSE),1,0),0)</f>
        <v>0</v>
      </c>
      <c r="J326">
        <f>IF(AND(I326=1,ISBLANK('Køretøjer og Mandskab'!AA627)),1,0)</f>
        <v>0</v>
      </c>
      <c r="K326">
        <f>IFERROR(IF(AND(SEARCH(Betingelser!$J$3,'Køretøjer og Mandskab'!$T327)=1,ISBLANK('Køretøjer og Mandskab'!$V327)=FALSE),1,0),0)</f>
        <v>0</v>
      </c>
      <c r="L326">
        <f>IF(AND(K326=1,ISBLANK('Køretøjer og Mandskab'!$AA327)),1,0)</f>
        <v>0</v>
      </c>
    </row>
    <row r="327" spans="3:12" x14ac:dyDescent="0.3">
      <c r="C327" t="str">
        <f>IFERROR(IF(INDEX(Køretøjsliste,MATCH(0,INDEX(COUNTIF($C$2:C326,Køretøjsliste),),0))=0,"",INDEX(Køretøjsliste,MATCH(0,INDEX(COUNTIF($C$2:C326,Køretøjsliste),),0))),"")</f>
        <v/>
      </c>
      <c r="E327">
        <f>IF(AND(LEN('Køretøjer og Mandskab'!T628)=Betingelser!$D$3,ISNUMBER('Køretøjer og Mandskab'!T628),ISBLANK('Køretøjer og Mandskab'!V628)=FALSE),1,0)</f>
        <v>0</v>
      </c>
      <c r="F327">
        <f>IF(AND(E327=1,ISBLANK('Køretøjer og Mandskab'!AA628)),1,0)</f>
        <v>0</v>
      </c>
      <c r="G327">
        <f>IF(AND(LEN('Køretøjer og Mandskab'!T628)&gt;1,LEN('Køretøjer og Mandskab'!T628)&lt;6,ISTEXT('Køretøjer og Mandskab'!T628),ISBLANK('Køretøjer og Mandskab'!V628)=FALSE),1,0)</f>
        <v>0</v>
      </c>
      <c r="H327">
        <f>IF(AND(G327=1,ISBLANK('Køretøjer og Mandskab'!AA628)),1,0)</f>
        <v>0</v>
      </c>
      <c r="I327">
        <f>IFERROR(IF(AND(SEARCH(Betingelser!$F$3,'Køretøjer og Mandskab'!T328)=1,ISBLANK('Køretøjer og Mandskab'!V328)=FALSE),1,0),0)</f>
        <v>0</v>
      </c>
      <c r="J327">
        <f>IF(AND(I327=1,ISBLANK('Køretøjer og Mandskab'!AA628)),1,0)</f>
        <v>0</v>
      </c>
      <c r="K327">
        <f>IFERROR(IF(AND(SEARCH(Betingelser!$J$3,'Køretøjer og Mandskab'!$T328)=1,ISBLANK('Køretøjer og Mandskab'!$V328)=FALSE),1,0),0)</f>
        <v>0</v>
      </c>
      <c r="L327">
        <f>IF(AND(K327=1,ISBLANK('Køretøjer og Mandskab'!$AA328)),1,0)</f>
        <v>0</v>
      </c>
    </row>
    <row r="328" spans="3:12" x14ac:dyDescent="0.3">
      <c r="C328" t="str">
        <f>IFERROR(IF(INDEX(Køretøjsliste,MATCH(0,INDEX(COUNTIF($C$2:C327,Køretøjsliste),),0))=0,"",INDEX(Køretøjsliste,MATCH(0,INDEX(COUNTIF($C$2:C327,Køretøjsliste),),0))),"")</f>
        <v/>
      </c>
      <c r="E328">
        <f>IF(AND(LEN('Køretøjer og Mandskab'!T629)=Betingelser!$D$3,ISNUMBER('Køretøjer og Mandskab'!T629),ISBLANK('Køretøjer og Mandskab'!V629)=FALSE),1,0)</f>
        <v>0</v>
      </c>
      <c r="F328">
        <f>IF(AND(E328=1,ISBLANK('Køretøjer og Mandskab'!AA629)),1,0)</f>
        <v>0</v>
      </c>
      <c r="G328">
        <f>IF(AND(LEN('Køretøjer og Mandskab'!T629)&gt;1,LEN('Køretøjer og Mandskab'!T629)&lt;6,ISTEXT('Køretøjer og Mandskab'!T629),ISBLANK('Køretøjer og Mandskab'!V629)=FALSE),1,0)</f>
        <v>0</v>
      </c>
      <c r="H328">
        <f>IF(AND(G328=1,ISBLANK('Køretøjer og Mandskab'!AA629)),1,0)</f>
        <v>0</v>
      </c>
      <c r="I328">
        <f>IFERROR(IF(AND(SEARCH(Betingelser!$F$3,'Køretøjer og Mandskab'!T329)=1,ISBLANK('Køretøjer og Mandskab'!V329)=FALSE),1,0),0)</f>
        <v>0</v>
      </c>
      <c r="J328">
        <f>IF(AND(I328=1,ISBLANK('Køretøjer og Mandskab'!AA629)),1,0)</f>
        <v>0</v>
      </c>
      <c r="K328">
        <f>IFERROR(IF(AND(SEARCH(Betingelser!$J$3,'Køretøjer og Mandskab'!$T329)=1,ISBLANK('Køretøjer og Mandskab'!$V329)=FALSE),1,0),0)</f>
        <v>0</v>
      </c>
      <c r="L328">
        <f>IF(AND(K328=1,ISBLANK('Køretøjer og Mandskab'!$AA329)),1,0)</f>
        <v>0</v>
      </c>
    </row>
    <row r="329" spans="3:12" x14ac:dyDescent="0.3">
      <c r="C329" t="str">
        <f>IFERROR(IF(INDEX(Køretøjsliste,MATCH(0,INDEX(COUNTIF($C$2:C328,Køretøjsliste),),0))=0,"",INDEX(Køretøjsliste,MATCH(0,INDEX(COUNTIF($C$2:C328,Køretøjsliste),),0))),"")</f>
        <v/>
      </c>
      <c r="E329">
        <f>IF(AND(LEN('Køretøjer og Mandskab'!T630)=Betingelser!$D$3,ISNUMBER('Køretøjer og Mandskab'!T630),ISBLANK('Køretøjer og Mandskab'!V630)=FALSE),1,0)</f>
        <v>0</v>
      </c>
      <c r="F329">
        <f>IF(AND(E329=1,ISBLANK('Køretøjer og Mandskab'!AA630)),1,0)</f>
        <v>0</v>
      </c>
      <c r="G329">
        <f>IF(AND(LEN('Køretøjer og Mandskab'!T630)&gt;1,LEN('Køretøjer og Mandskab'!T630)&lt;6,ISTEXT('Køretøjer og Mandskab'!T630),ISBLANK('Køretøjer og Mandskab'!V630)=FALSE),1,0)</f>
        <v>0</v>
      </c>
      <c r="H329">
        <f>IF(AND(G329=1,ISBLANK('Køretøjer og Mandskab'!AA630)),1,0)</f>
        <v>0</v>
      </c>
      <c r="I329">
        <f>IFERROR(IF(AND(SEARCH(Betingelser!$F$3,'Køretøjer og Mandskab'!T330)=1,ISBLANK('Køretøjer og Mandskab'!V330)=FALSE),1,0),0)</f>
        <v>0</v>
      </c>
      <c r="J329">
        <f>IF(AND(I329=1,ISBLANK('Køretøjer og Mandskab'!AA630)),1,0)</f>
        <v>0</v>
      </c>
      <c r="K329">
        <f>IFERROR(IF(AND(SEARCH(Betingelser!$J$3,'Køretøjer og Mandskab'!$T330)=1,ISBLANK('Køretøjer og Mandskab'!$V330)=FALSE),1,0),0)</f>
        <v>0</v>
      </c>
      <c r="L329">
        <f>IF(AND(K329=1,ISBLANK('Køretøjer og Mandskab'!$AA330)),1,0)</f>
        <v>0</v>
      </c>
    </row>
    <row r="330" spans="3:12" x14ac:dyDescent="0.3">
      <c r="C330" t="str">
        <f>IFERROR(IF(INDEX(Køretøjsliste,MATCH(0,INDEX(COUNTIF($C$2:C329,Køretøjsliste),),0))=0,"",INDEX(Køretøjsliste,MATCH(0,INDEX(COUNTIF($C$2:C329,Køretøjsliste),),0))),"")</f>
        <v/>
      </c>
      <c r="E330">
        <f>IF(AND(LEN('Køretøjer og Mandskab'!T631)=Betingelser!$D$3,ISNUMBER('Køretøjer og Mandskab'!T631),ISBLANK('Køretøjer og Mandskab'!V631)=FALSE),1,0)</f>
        <v>0</v>
      </c>
      <c r="F330">
        <f>IF(AND(E330=1,ISBLANK('Køretøjer og Mandskab'!AA631)),1,0)</f>
        <v>0</v>
      </c>
      <c r="G330">
        <f>IF(AND(LEN('Køretøjer og Mandskab'!T631)&gt;1,LEN('Køretøjer og Mandskab'!T631)&lt;6,ISTEXT('Køretøjer og Mandskab'!T631),ISBLANK('Køretøjer og Mandskab'!V631)=FALSE),1,0)</f>
        <v>0</v>
      </c>
      <c r="H330">
        <f>IF(AND(G330=1,ISBLANK('Køretøjer og Mandskab'!AA631)),1,0)</f>
        <v>0</v>
      </c>
      <c r="I330">
        <f>IFERROR(IF(AND(SEARCH(Betingelser!$F$3,'Køretøjer og Mandskab'!T331)=1,ISBLANK('Køretøjer og Mandskab'!V331)=FALSE),1,0),0)</f>
        <v>0</v>
      </c>
      <c r="J330">
        <f>IF(AND(I330=1,ISBLANK('Køretøjer og Mandskab'!AA631)),1,0)</f>
        <v>0</v>
      </c>
      <c r="K330">
        <f>IFERROR(IF(AND(SEARCH(Betingelser!$J$3,'Køretøjer og Mandskab'!$T331)=1,ISBLANK('Køretøjer og Mandskab'!$V331)=FALSE),1,0),0)</f>
        <v>0</v>
      </c>
      <c r="L330">
        <f>IF(AND(K330=1,ISBLANK('Køretøjer og Mandskab'!$AA331)),1,0)</f>
        <v>0</v>
      </c>
    </row>
    <row r="331" spans="3:12" x14ac:dyDescent="0.3">
      <c r="C331" t="str">
        <f>IFERROR(IF(INDEX(Køretøjsliste,MATCH(0,INDEX(COUNTIF($C$2:C330,Køretøjsliste),),0))=0,"",INDEX(Køretøjsliste,MATCH(0,INDEX(COUNTIF($C$2:C330,Køretøjsliste),),0))),"")</f>
        <v/>
      </c>
      <c r="E331">
        <f>IF(AND(LEN('Køretøjer og Mandskab'!T632)=Betingelser!$D$3,ISNUMBER('Køretøjer og Mandskab'!T632),ISBLANK('Køretøjer og Mandskab'!V632)=FALSE),1,0)</f>
        <v>0</v>
      </c>
      <c r="F331">
        <f>IF(AND(E331=1,ISBLANK('Køretøjer og Mandskab'!AA632)),1,0)</f>
        <v>0</v>
      </c>
      <c r="G331">
        <f>IF(AND(LEN('Køretøjer og Mandskab'!T632)&gt;1,LEN('Køretøjer og Mandskab'!T632)&lt;6,ISTEXT('Køretøjer og Mandskab'!T632),ISBLANK('Køretøjer og Mandskab'!V632)=FALSE),1,0)</f>
        <v>0</v>
      </c>
      <c r="H331">
        <f>IF(AND(G331=1,ISBLANK('Køretøjer og Mandskab'!AA632)),1,0)</f>
        <v>0</v>
      </c>
      <c r="I331">
        <f>IFERROR(IF(AND(SEARCH(Betingelser!$F$3,'Køretøjer og Mandskab'!T332)=1,ISBLANK('Køretøjer og Mandskab'!V332)=FALSE),1,0),0)</f>
        <v>0</v>
      </c>
      <c r="J331">
        <f>IF(AND(I331=1,ISBLANK('Køretøjer og Mandskab'!AA632)),1,0)</f>
        <v>0</v>
      </c>
      <c r="K331">
        <f>IFERROR(IF(AND(SEARCH(Betingelser!$J$3,'Køretøjer og Mandskab'!$T332)=1,ISBLANK('Køretøjer og Mandskab'!$V332)=FALSE),1,0),0)</f>
        <v>0</v>
      </c>
      <c r="L331">
        <f>IF(AND(K331=1,ISBLANK('Køretøjer og Mandskab'!$AA332)),1,0)</f>
        <v>0</v>
      </c>
    </row>
    <row r="332" spans="3:12" x14ac:dyDescent="0.3">
      <c r="C332" t="str">
        <f>IFERROR(IF(INDEX(Køretøjsliste,MATCH(0,INDEX(COUNTIF($C$2:C331,Køretøjsliste),),0))=0,"",INDEX(Køretøjsliste,MATCH(0,INDEX(COUNTIF($C$2:C331,Køretøjsliste),),0))),"")</f>
        <v/>
      </c>
      <c r="E332">
        <f>IF(AND(LEN('Køretøjer og Mandskab'!T633)=Betingelser!$D$3,ISNUMBER('Køretøjer og Mandskab'!T633),ISBLANK('Køretøjer og Mandskab'!V633)=FALSE),1,0)</f>
        <v>0</v>
      </c>
      <c r="F332">
        <f>IF(AND(E332=1,ISBLANK('Køretøjer og Mandskab'!AA633)),1,0)</f>
        <v>0</v>
      </c>
      <c r="G332">
        <f>IF(AND(LEN('Køretøjer og Mandskab'!T633)&gt;1,LEN('Køretøjer og Mandskab'!T633)&lt;6,ISTEXT('Køretøjer og Mandskab'!T633),ISBLANK('Køretøjer og Mandskab'!V633)=FALSE),1,0)</f>
        <v>0</v>
      </c>
      <c r="H332">
        <f>IF(AND(G332=1,ISBLANK('Køretøjer og Mandskab'!AA633)),1,0)</f>
        <v>0</v>
      </c>
      <c r="I332">
        <f>IFERROR(IF(AND(SEARCH(Betingelser!$F$3,'Køretøjer og Mandskab'!T333)=1,ISBLANK('Køretøjer og Mandskab'!V333)=FALSE),1,0),0)</f>
        <v>0</v>
      </c>
      <c r="J332">
        <f>IF(AND(I332=1,ISBLANK('Køretøjer og Mandskab'!AA633)),1,0)</f>
        <v>0</v>
      </c>
      <c r="K332">
        <f>IFERROR(IF(AND(SEARCH(Betingelser!$J$3,'Køretøjer og Mandskab'!$T333)=1,ISBLANK('Køretøjer og Mandskab'!$V333)=FALSE),1,0),0)</f>
        <v>0</v>
      </c>
      <c r="L332">
        <f>IF(AND(K332=1,ISBLANK('Køretøjer og Mandskab'!$AA333)),1,0)</f>
        <v>0</v>
      </c>
    </row>
    <row r="333" spans="3:12" x14ac:dyDescent="0.3">
      <c r="C333" t="str">
        <f>IFERROR(IF(INDEX(Køretøjsliste,MATCH(0,INDEX(COUNTIF($C$2:C332,Køretøjsliste),),0))=0,"",INDEX(Køretøjsliste,MATCH(0,INDEX(COUNTIF($C$2:C332,Køretøjsliste),),0))),"")</f>
        <v/>
      </c>
      <c r="E333">
        <f>IF(AND(LEN('Køretøjer og Mandskab'!T634)=Betingelser!$D$3,ISNUMBER('Køretøjer og Mandskab'!T634),ISBLANK('Køretøjer og Mandskab'!V634)=FALSE),1,0)</f>
        <v>0</v>
      </c>
      <c r="F333">
        <f>IF(AND(E333=1,ISBLANK('Køretøjer og Mandskab'!AA634)),1,0)</f>
        <v>0</v>
      </c>
      <c r="G333">
        <f>IF(AND(LEN('Køretøjer og Mandskab'!T634)&gt;1,LEN('Køretøjer og Mandskab'!T634)&lt;6,ISTEXT('Køretøjer og Mandskab'!T634),ISBLANK('Køretøjer og Mandskab'!V634)=FALSE),1,0)</f>
        <v>0</v>
      </c>
      <c r="H333">
        <f>IF(AND(G333=1,ISBLANK('Køretøjer og Mandskab'!AA634)),1,0)</f>
        <v>0</v>
      </c>
      <c r="I333">
        <f>IFERROR(IF(AND(SEARCH(Betingelser!$F$3,'Køretøjer og Mandskab'!T334)=1,ISBLANK('Køretøjer og Mandskab'!V334)=FALSE),1,0),0)</f>
        <v>0</v>
      </c>
      <c r="J333">
        <f>IF(AND(I333=1,ISBLANK('Køretøjer og Mandskab'!AA634)),1,0)</f>
        <v>0</v>
      </c>
      <c r="K333">
        <f>IFERROR(IF(AND(SEARCH(Betingelser!$J$3,'Køretøjer og Mandskab'!$T334)=1,ISBLANK('Køretøjer og Mandskab'!$V334)=FALSE),1,0),0)</f>
        <v>0</v>
      </c>
      <c r="L333">
        <f>IF(AND(K333=1,ISBLANK('Køretøjer og Mandskab'!$AA334)),1,0)</f>
        <v>0</v>
      </c>
    </row>
    <row r="334" spans="3:12" x14ac:dyDescent="0.3">
      <c r="C334" t="str">
        <f>IFERROR(IF(INDEX(Køretøjsliste,MATCH(0,INDEX(COUNTIF($C$2:C333,Køretøjsliste),),0))=0,"",INDEX(Køretøjsliste,MATCH(0,INDEX(COUNTIF($C$2:C333,Køretøjsliste),),0))),"")</f>
        <v/>
      </c>
      <c r="E334">
        <f>IF(AND(LEN('Køretøjer og Mandskab'!T635)=Betingelser!$D$3,ISNUMBER('Køretøjer og Mandskab'!T635),ISBLANK('Køretøjer og Mandskab'!V635)=FALSE),1,0)</f>
        <v>0</v>
      </c>
      <c r="F334">
        <f>IF(AND(E334=1,ISBLANK('Køretøjer og Mandskab'!AA635)),1,0)</f>
        <v>0</v>
      </c>
      <c r="G334">
        <f>IF(AND(LEN('Køretøjer og Mandskab'!T635)&gt;1,LEN('Køretøjer og Mandskab'!T635)&lt;6,ISTEXT('Køretøjer og Mandskab'!T635),ISBLANK('Køretøjer og Mandskab'!V635)=FALSE),1,0)</f>
        <v>0</v>
      </c>
      <c r="H334">
        <f>IF(AND(G334=1,ISBLANK('Køretøjer og Mandskab'!AA635)),1,0)</f>
        <v>0</v>
      </c>
      <c r="I334">
        <f>IFERROR(IF(AND(SEARCH(Betingelser!$F$3,'Køretøjer og Mandskab'!T335)=1,ISBLANK('Køretøjer og Mandskab'!V335)=FALSE),1,0),0)</f>
        <v>0</v>
      </c>
      <c r="J334">
        <f>IF(AND(I334=1,ISBLANK('Køretøjer og Mandskab'!AA635)),1,0)</f>
        <v>0</v>
      </c>
      <c r="K334">
        <f>IFERROR(IF(AND(SEARCH(Betingelser!$J$3,'Køretøjer og Mandskab'!$T335)=1,ISBLANK('Køretøjer og Mandskab'!$V335)=FALSE),1,0),0)</f>
        <v>0</v>
      </c>
      <c r="L334">
        <f>IF(AND(K334=1,ISBLANK('Køretøjer og Mandskab'!$AA335)),1,0)</f>
        <v>0</v>
      </c>
    </row>
    <row r="335" spans="3:12" x14ac:dyDescent="0.3">
      <c r="C335" t="str">
        <f>IFERROR(IF(INDEX(Køretøjsliste,MATCH(0,INDEX(COUNTIF($C$2:C334,Køretøjsliste),),0))=0,"",INDEX(Køretøjsliste,MATCH(0,INDEX(COUNTIF($C$2:C334,Køretøjsliste),),0))),"")</f>
        <v/>
      </c>
      <c r="E335">
        <f>IF(AND(LEN('Køretøjer og Mandskab'!T636)=Betingelser!$D$3,ISNUMBER('Køretøjer og Mandskab'!T636),ISBLANK('Køretøjer og Mandskab'!V636)=FALSE),1,0)</f>
        <v>0</v>
      </c>
      <c r="F335">
        <f>IF(AND(E335=1,ISBLANK('Køretøjer og Mandskab'!AA636)),1,0)</f>
        <v>0</v>
      </c>
      <c r="G335">
        <f>IF(AND(LEN('Køretøjer og Mandskab'!T636)&gt;1,LEN('Køretøjer og Mandskab'!T636)&lt;6,ISTEXT('Køretøjer og Mandskab'!T636),ISBLANK('Køretøjer og Mandskab'!V636)=FALSE),1,0)</f>
        <v>0</v>
      </c>
      <c r="H335">
        <f>IF(AND(G335=1,ISBLANK('Køretøjer og Mandskab'!AA636)),1,0)</f>
        <v>0</v>
      </c>
      <c r="I335">
        <f>IFERROR(IF(AND(SEARCH(Betingelser!$F$3,'Køretøjer og Mandskab'!T336)=1,ISBLANK('Køretøjer og Mandskab'!V336)=FALSE),1,0),0)</f>
        <v>0</v>
      </c>
      <c r="J335">
        <f>IF(AND(I335=1,ISBLANK('Køretøjer og Mandskab'!AA636)),1,0)</f>
        <v>0</v>
      </c>
      <c r="K335">
        <f>IFERROR(IF(AND(SEARCH(Betingelser!$J$3,'Køretøjer og Mandskab'!$T336)=1,ISBLANK('Køretøjer og Mandskab'!$V336)=FALSE),1,0),0)</f>
        <v>0</v>
      </c>
      <c r="L335">
        <f>IF(AND(K335=1,ISBLANK('Køretøjer og Mandskab'!$AA336)),1,0)</f>
        <v>0</v>
      </c>
    </row>
    <row r="336" spans="3:12" x14ac:dyDescent="0.3">
      <c r="C336" t="str">
        <f>IFERROR(IF(INDEX(Køretøjsliste,MATCH(0,INDEX(COUNTIF($C$2:C335,Køretøjsliste),),0))=0,"",INDEX(Køretøjsliste,MATCH(0,INDEX(COUNTIF($C$2:C335,Køretøjsliste),),0))),"")</f>
        <v/>
      </c>
      <c r="E336">
        <f>IF(AND(LEN('Køretøjer og Mandskab'!T637)=Betingelser!$D$3,ISNUMBER('Køretøjer og Mandskab'!T637),ISBLANK('Køretøjer og Mandskab'!V637)=FALSE),1,0)</f>
        <v>0</v>
      </c>
      <c r="F336">
        <f>IF(AND(E336=1,ISBLANK('Køretøjer og Mandskab'!AA637)),1,0)</f>
        <v>0</v>
      </c>
      <c r="G336">
        <f>IF(AND(LEN('Køretøjer og Mandskab'!T637)&gt;1,LEN('Køretøjer og Mandskab'!T637)&lt;6,ISTEXT('Køretøjer og Mandskab'!T637),ISBLANK('Køretøjer og Mandskab'!V637)=FALSE),1,0)</f>
        <v>0</v>
      </c>
      <c r="H336">
        <f>IF(AND(G336=1,ISBLANK('Køretøjer og Mandskab'!AA637)),1,0)</f>
        <v>0</v>
      </c>
      <c r="I336">
        <f>IFERROR(IF(AND(SEARCH(Betingelser!$F$3,'Køretøjer og Mandskab'!T337)=1,ISBLANK('Køretøjer og Mandskab'!V337)=FALSE),1,0),0)</f>
        <v>0</v>
      </c>
      <c r="J336">
        <f>IF(AND(I336=1,ISBLANK('Køretøjer og Mandskab'!AA637)),1,0)</f>
        <v>0</v>
      </c>
      <c r="K336">
        <f>IFERROR(IF(AND(SEARCH(Betingelser!$J$3,'Køretøjer og Mandskab'!$T337)=1,ISBLANK('Køretøjer og Mandskab'!$V337)=FALSE),1,0),0)</f>
        <v>0</v>
      </c>
      <c r="L336">
        <f>IF(AND(K336=1,ISBLANK('Køretøjer og Mandskab'!$AA337)),1,0)</f>
        <v>0</v>
      </c>
    </row>
    <row r="337" spans="3:12" x14ac:dyDescent="0.3">
      <c r="C337" t="str">
        <f>IFERROR(IF(INDEX(Køretøjsliste,MATCH(0,INDEX(COUNTIF($C$2:C336,Køretøjsliste),),0))=0,"",INDEX(Køretøjsliste,MATCH(0,INDEX(COUNTIF($C$2:C336,Køretøjsliste),),0))),"")</f>
        <v/>
      </c>
      <c r="E337">
        <f>IF(AND(LEN('Køretøjer og Mandskab'!T638)=Betingelser!$D$3,ISNUMBER('Køretøjer og Mandskab'!T638),ISBLANK('Køretøjer og Mandskab'!V638)=FALSE),1,0)</f>
        <v>0</v>
      </c>
      <c r="F337">
        <f>IF(AND(E337=1,ISBLANK('Køretøjer og Mandskab'!AA638)),1,0)</f>
        <v>0</v>
      </c>
      <c r="G337">
        <f>IF(AND(LEN('Køretøjer og Mandskab'!T638)&gt;1,LEN('Køretøjer og Mandskab'!T638)&lt;6,ISTEXT('Køretøjer og Mandskab'!T638),ISBLANK('Køretøjer og Mandskab'!V638)=FALSE),1,0)</f>
        <v>0</v>
      </c>
      <c r="H337">
        <f>IF(AND(G337=1,ISBLANK('Køretøjer og Mandskab'!AA638)),1,0)</f>
        <v>0</v>
      </c>
      <c r="I337">
        <f>IFERROR(IF(AND(SEARCH(Betingelser!$F$3,'Køretøjer og Mandskab'!T338)=1,ISBLANK('Køretøjer og Mandskab'!V338)=FALSE),1,0),0)</f>
        <v>0</v>
      </c>
      <c r="J337">
        <f>IF(AND(I337=1,ISBLANK('Køretøjer og Mandskab'!AA638)),1,0)</f>
        <v>0</v>
      </c>
      <c r="K337">
        <f>IFERROR(IF(AND(SEARCH(Betingelser!$J$3,'Køretøjer og Mandskab'!$T338)=1,ISBLANK('Køretøjer og Mandskab'!$V338)=FALSE),1,0),0)</f>
        <v>0</v>
      </c>
      <c r="L337">
        <f>IF(AND(K337=1,ISBLANK('Køretøjer og Mandskab'!$AA338)),1,0)</f>
        <v>0</v>
      </c>
    </row>
    <row r="338" spans="3:12" x14ac:dyDescent="0.3">
      <c r="C338" t="str">
        <f>IFERROR(IF(INDEX(Køretøjsliste,MATCH(0,INDEX(COUNTIF($C$2:C337,Køretøjsliste),),0))=0,"",INDEX(Køretøjsliste,MATCH(0,INDEX(COUNTIF($C$2:C337,Køretøjsliste),),0))),"")</f>
        <v/>
      </c>
      <c r="E338">
        <f>IF(AND(LEN('Køretøjer og Mandskab'!T639)=Betingelser!$D$3,ISNUMBER('Køretøjer og Mandskab'!T639),ISBLANK('Køretøjer og Mandskab'!V639)=FALSE),1,0)</f>
        <v>0</v>
      </c>
      <c r="F338">
        <f>IF(AND(E338=1,ISBLANK('Køretøjer og Mandskab'!AA639)),1,0)</f>
        <v>0</v>
      </c>
      <c r="G338">
        <f>IF(AND(LEN('Køretøjer og Mandskab'!T639)&gt;1,LEN('Køretøjer og Mandskab'!T639)&lt;6,ISTEXT('Køretøjer og Mandskab'!T639),ISBLANK('Køretøjer og Mandskab'!V639)=FALSE),1,0)</f>
        <v>0</v>
      </c>
      <c r="H338">
        <f>IF(AND(G338=1,ISBLANK('Køretøjer og Mandskab'!AA639)),1,0)</f>
        <v>0</v>
      </c>
      <c r="I338">
        <f>IFERROR(IF(AND(SEARCH(Betingelser!$F$3,'Køretøjer og Mandskab'!T339)=1,ISBLANK('Køretøjer og Mandskab'!V339)=FALSE),1,0),0)</f>
        <v>0</v>
      </c>
      <c r="J338">
        <f>IF(AND(I338=1,ISBLANK('Køretøjer og Mandskab'!AA639)),1,0)</f>
        <v>0</v>
      </c>
      <c r="K338">
        <f>IFERROR(IF(AND(SEARCH(Betingelser!$J$3,'Køretøjer og Mandskab'!$T339)=1,ISBLANK('Køretøjer og Mandskab'!$V339)=FALSE),1,0),0)</f>
        <v>0</v>
      </c>
      <c r="L338">
        <f>IF(AND(K338=1,ISBLANK('Køretøjer og Mandskab'!$AA339)),1,0)</f>
        <v>0</v>
      </c>
    </row>
    <row r="339" spans="3:12" x14ac:dyDescent="0.3">
      <c r="C339" t="str">
        <f>IFERROR(IF(INDEX(Køretøjsliste,MATCH(0,INDEX(COUNTIF($C$2:C338,Køretøjsliste),),0))=0,"",INDEX(Køretøjsliste,MATCH(0,INDEX(COUNTIF($C$2:C338,Køretøjsliste),),0))),"")</f>
        <v/>
      </c>
      <c r="E339">
        <f>IF(AND(LEN('Køretøjer og Mandskab'!T640)=Betingelser!$D$3,ISNUMBER('Køretøjer og Mandskab'!T640),ISBLANK('Køretøjer og Mandskab'!V640)=FALSE),1,0)</f>
        <v>0</v>
      </c>
      <c r="F339">
        <f>IF(AND(E339=1,ISBLANK('Køretøjer og Mandskab'!AA640)),1,0)</f>
        <v>0</v>
      </c>
      <c r="G339">
        <f>IF(AND(LEN('Køretøjer og Mandskab'!T640)&gt;1,LEN('Køretøjer og Mandskab'!T640)&lt;6,ISTEXT('Køretøjer og Mandskab'!T640),ISBLANK('Køretøjer og Mandskab'!V640)=FALSE),1,0)</f>
        <v>0</v>
      </c>
      <c r="H339">
        <f>IF(AND(G339=1,ISBLANK('Køretøjer og Mandskab'!AA640)),1,0)</f>
        <v>0</v>
      </c>
      <c r="I339">
        <f>IFERROR(IF(AND(SEARCH(Betingelser!$F$3,'Køretøjer og Mandskab'!T340)=1,ISBLANK('Køretøjer og Mandskab'!V340)=FALSE),1,0),0)</f>
        <v>0</v>
      </c>
      <c r="J339">
        <f>IF(AND(I339=1,ISBLANK('Køretøjer og Mandskab'!AA640)),1,0)</f>
        <v>0</v>
      </c>
      <c r="K339">
        <f>IFERROR(IF(AND(SEARCH(Betingelser!$J$3,'Køretøjer og Mandskab'!$T340)=1,ISBLANK('Køretøjer og Mandskab'!$V340)=FALSE),1,0),0)</f>
        <v>0</v>
      </c>
      <c r="L339">
        <f>IF(AND(K339=1,ISBLANK('Køretøjer og Mandskab'!$AA340)),1,0)</f>
        <v>0</v>
      </c>
    </row>
    <row r="340" spans="3:12" x14ac:dyDescent="0.3">
      <c r="C340" t="str">
        <f>IFERROR(IF(INDEX(Køretøjsliste,MATCH(0,INDEX(COUNTIF($C$2:C339,Køretøjsliste),),0))=0,"",INDEX(Køretøjsliste,MATCH(0,INDEX(COUNTIF($C$2:C339,Køretøjsliste),),0))),"")</f>
        <v/>
      </c>
      <c r="E340">
        <f>IF(AND(LEN('Køretøjer og Mandskab'!T641)=Betingelser!$D$3,ISNUMBER('Køretøjer og Mandskab'!T641),ISBLANK('Køretøjer og Mandskab'!V641)=FALSE),1,0)</f>
        <v>0</v>
      </c>
      <c r="F340">
        <f>IF(AND(E340=1,ISBLANK('Køretøjer og Mandskab'!AA641)),1,0)</f>
        <v>0</v>
      </c>
      <c r="G340">
        <f>IF(AND(LEN('Køretøjer og Mandskab'!T641)&gt;1,LEN('Køretøjer og Mandskab'!T641)&lt;6,ISTEXT('Køretøjer og Mandskab'!T641),ISBLANK('Køretøjer og Mandskab'!V641)=FALSE),1,0)</f>
        <v>0</v>
      </c>
      <c r="H340">
        <f>IF(AND(G340=1,ISBLANK('Køretøjer og Mandskab'!AA641)),1,0)</f>
        <v>0</v>
      </c>
      <c r="I340">
        <f>IFERROR(IF(AND(SEARCH(Betingelser!$F$3,'Køretøjer og Mandskab'!T341)=1,ISBLANK('Køretøjer og Mandskab'!V341)=FALSE),1,0),0)</f>
        <v>0</v>
      </c>
      <c r="J340">
        <f>IF(AND(I340=1,ISBLANK('Køretøjer og Mandskab'!AA641)),1,0)</f>
        <v>0</v>
      </c>
      <c r="K340">
        <f>IFERROR(IF(AND(SEARCH(Betingelser!$J$3,'Køretøjer og Mandskab'!$T341)=1,ISBLANK('Køretøjer og Mandskab'!$V341)=FALSE),1,0),0)</f>
        <v>0</v>
      </c>
      <c r="L340">
        <f>IF(AND(K340=1,ISBLANK('Køretøjer og Mandskab'!$AA341)),1,0)</f>
        <v>0</v>
      </c>
    </row>
    <row r="341" spans="3:12" x14ac:dyDescent="0.3">
      <c r="C341" t="str">
        <f>IFERROR(IF(INDEX(Køretøjsliste,MATCH(0,INDEX(COUNTIF($C$2:C340,Køretøjsliste),),0))=0,"",INDEX(Køretøjsliste,MATCH(0,INDEX(COUNTIF($C$2:C340,Køretøjsliste),),0))),"")</f>
        <v/>
      </c>
      <c r="E341">
        <f>IF(AND(LEN('Køretøjer og Mandskab'!T642)=Betingelser!$D$3,ISNUMBER('Køretøjer og Mandskab'!T642),ISBLANK('Køretøjer og Mandskab'!V642)=FALSE),1,0)</f>
        <v>0</v>
      </c>
      <c r="F341">
        <f>IF(AND(E341=1,ISBLANK('Køretøjer og Mandskab'!AA642)),1,0)</f>
        <v>0</v>
      </c>
      <c r="G341">
        <f>IF(AND(LEN('Køretøjer og Mandskab'!T642)&gt;1,LEN('Køretøjer og Mandskab'!T642)&lt;6,ISTEXT('Køretøjer og Mandskab'!T642),ISBLANK('Køretøjer og Mandskab'!V642)=FALSE),1,0)</f>
        <v>0</v>
      </c>
      <c r="H341">
        <f>IF(AND(G341=1,ISBLANK('Køretøjer og Mandskab'!AA642)),1,0)</f>
        <v>0</v>
      </c>
      <c r="I341">
        <f>IFERROR(IF(AND(SEARCH(Betingelser!$F$3,'Køretøjer og Mandskab'!T342)=1,ISBLANK('Køretøjer og Mandskab'!V342)=FALSE),1,0),0)</f>
        <v>0</v>
      </c>
      <c r="J341">
        <f>IF(AND(I341=1,ISBLANK('Køretøjer og Mandskab'!AA642)),1,0)</f>
        <v>0</v>
      </c>
      <c r="K341">
        <f>IFERROR(IF(AND(SEARCH(Betingelser!$J$3,'Køretøjer og Mandskab'!$T342)=1,ISBLANK('Køretøjer og Mandskab'!$V342)=FALSE),1,0),0)</f>
        <v>0</v>
      </c>
      <c r="L341">
        <f>IF(AND(K341=1,ISBLANK('Køretøjer og Mandskab'!$AA342)),1,0)</f>
        <v>0</v>
      </c>
    </row>
    <row r="342" spans="3:12" x14ac:dyDescent="0.3">
      <c r="C342" t="str">
        <f>IFERROR(IF(INDEX(Køretøjsliste,MATCH(0,INDEX(COUNTIF($C$2:C341,Køretøjsliste),),0))=0,"",INDEX(Køretøjsliste,MATCH(0,INDEX(COUNTIF($C$2:C341,Køretøjsliste),),0))),"")</f>
        <v/>
      </c>
      <c r="E342">
        <f>IF(AND(LEN('Køretøjer og Mandskab'!T643)=Betingelser!$D$3,ISNUMBER('Køretøjer og Mandskab'!T643),ISBLANK('Køretøjer og Mandskab'!V643)=FALSE),1,0)</f>
        <v>0</v>
      </c>
      <c r="F342">
        <f>IF(AND(E342=1,ISBLANK('Køretøjer og Mandskab'!AA643)),1,0)</f>
        <v>0</v>
      </c>
      <c r="G342">
        <f>IF(AND(LEN('Køretøjer og Mandskab'!T643)&gt;1,LEN('Køretøjer og Mandskab'!T643)&lt;6,ISTEXT('Køretøjer og Mandskab'!T643),ISBLANK('Køretøjer og Mandskab'!V643)=FALSE),1,0)</f>
        <v>0</v>
      </c>
      <c r="H342">
        <f>IF(AND(G342=1,ISBLANK('Køretøjer og Mandskab'!AA643)),1,0)</f>
        <v>0</v>
      </c>
      <c r="I342">
        <f>IFERROR(IF(AND(SEARCH(Betingelser!$F$3,'Køretøjer og Mandskab'!T343)=1,ISBLANK('Køretøjer og Mandskab'!V343)=FALSE),1,0),0)</f>
        <v>0</v>
      </c>
      <c r="J342">
        <f>IF(AND(I342=1,ISBLANK('Køretøjer og Mandskab'!AA643)),1,0)</f>
        <v>0</v>
      </c>
      <c r="K342">
        <f>IFERROR(IF(AND(SEARCH(Betingelser!$J$3,'Køretøjer og Mandskab'!$T343)=1,ISBLANK('Køretøjer og Mandskab'!$V343)=FALSE),1,0),0)</f>
        <v>0</v>
      </c>
      <c r="L342">
        <f>IF(AND(K342=1,ISBLANK('Køretøjer og Mandskab'!$AA343)),1,0)</f>
        <v>0</v>
      </c>
    </row>
    <row r="343" spans="3:12" x14ac:dyDescent="0.3">
      <c r="C343" t="str">
        <f>IFERROR(IF(INDEX(Køretøjsliste,MATCH(0,INDEX(COUNTIF($C$2:C342,Køretøjsliste),),0))=0,"",INDEX(Køretøjsliste,MATCH(0,INDEX(COUNTIF($C$2:C342,Køretøjsliste),),0))),"")</f>
        <v/>
      </c>
      <c r="E343">
        <f>IF(AND(LEN('Køretøjer og Mandskab'!T644)=Betingelser!$D$3,ISNUMBER('Køretøjer og Mandskab'!T644),ISBLANK('Køretøjer og Mandskab'!V644)=FALSE),1,0)</f>
        <v>0</v>
      </c>
      <c r="F343">
        <f>IF(AND(E343=1,ISBLANK('Køretøjer og Mandskab'!AA644)),1,0)</f>
        <v>0</v>
      </c>
      <c r="G343">
        <f>IF(AND(LEN('Køretøjer og Mandskab'!T644)&gt;1,LEN('Køretøjer og Mandskab'!T644)&lt;6,ISTEXT('Køretøjer og Mandskab'!T644),ISBLANK('Køretøjer og Mandskab'!V644)=FALSE),1,0)</f>
        <v>0</v>
      </c>
      <c r="H343">
        <f>IF(AND(G343=1,ISBLANK('Køretøjer og Mandskab'!AA644)),1,0)</f>
        <v>0</v>
      </c>
      <c r="I343">
        <f>IFERROR(IF(AND(SEARCH(Betingelser!$F$3,'Køretøjer og Mandskab'!T344)=1,ISBLANK('Køretøjer og Mandskab'!V344)=FALSE),1,0),0)</f>
        <v>0</v>
      </c>
      <c r="J343">
        <f>IF(AND(I343=1,ISBLANK('Køretøjer og Mandskab'!AA644)),1,0)</f>
        <v>0</v>
      </c>
      <c r="K343">
        <f>IFERROR(IF(AND(SEARCH(Betingelser!$J$3,'Køretøjer og Mandskab'!$T344)=1,ISBLANK('Køretøjer og Mandskab'!$V344)=FALSE),1,0),0)</f>
        <v>0</v>
      </c>
      <c r="L343">
        <f>IF(AND(K343=1,ISBLANK('Køretøjer og Mandskab'!$AA344)),1,0)</f>
        <v>0</v>
      </c>
    </row>
    <row r="344" spans="3:12" x14ac:dyDescent="0.3">
      <c r="C344" t="str">
        <f>IFERROR(IF(INDEX(Køretøjsliste,MATCH(0,INDEX(COUNTIF($C$2:C343,Køretøjsliste),),0))=0,"",INDEX(Køretøjsliste,MATCH(0,INDEX(COUNTIF($C$2:C343,Køretøjsliste),),0))),"")</f>
        <v/>
      </c>
      <c r="E344">
        <f>IF(AND(LEN('Køretøjer og Mandskab'!T645)=Betingelser!$D$3,ISNUMBER('Køretøjer og Mandskab'!T645),ISBLANK('Køretøjer og Mandskab'!V645)=FALSE),1,0)</f>
        <v>0</v>
      </c>
      <c r="F344">
        <f>IF(AND(E344=1,ISBLANK('Køretøjer og Mandskab'!AA645)),1,0)</f>
        <v>0</v>
      </c>
      <c r="G344">
        <f>IF(AND(LEN('Køretøjer og Mandskab'!T645)&gt;1,LEN('Køretøjer og Mandskab'!T645)&lt;6,ISTEXT('Køretøjer og Mandskab'!T645),ISBLANK('Køretøjer og Mandskab'!V645)=FALSE),1,0)</f>
        <v>0</v>
      </c>
      <c r="H344">
        <f>IF(AND(G344=1,ISBLANK('Køretøjer og Mandskab'!AA645)),1,0)</f>
        <v>0</v>
      </c>
      <c r="I344">
        <f>IFERROR(IF(AND(SEARCH(Betingelser!$F$3,'Køretøjer og Mandskab'!T345)=1,ISBLANK('Køretøjer og Mandskab'!V345)=FALSE),1,0),0)</f>
        <v>0</v>
      </c>
      <c r="J344">
        <f>IF(AND(I344=1,ISBLANK('Køretøjer og Mandskab'!AA645)),1,0)</f>
        <v>0</v>
      </c>
      <c r="K344">
        <f>IFERROR(IF(AND(SEARCH(Betingelser!$J$3,'Køretøjer og Mandskab'!$T345)=1,ISBLANK('Køretøjer og Mandskab'!$V345)=FALSE),1,0),0)</f>
        <v>0</v>
      </c>
      <c r="L344">
        <f>IF(AND(K344=1,ISBLANK('Køretøjer og Mandskab'!$AA345)),1,0)</f>
        <v>0</v>
      </c>
    </row>
    <row r="345" spans="3:12" x14ac:dyDescent="0.3">
      <c r="C345" t="str">
        <f>IFERROR(IF(INDEX(Køretøjsliste,MATCH(0,INDEX(COUNTIF($C$2:C344,Køretøjsliste),),0))=0,"",INDEX(Køretøjsliste,MATCH(0,INDEX(COUNTIF($C$2:C344,Køretøjsliste),),0))),"")</f>
        <v/>
      </c>
      <c r="E345">
        <f>IF(AND(LEN('Køretøjer og Mandskab'!T646)=Betingelser!$D$3,ISNUMBER('Køretøjer og Mandskab'!T646),ISBLANK('Køretøjer og Mandskab'!V646)=FALSE),1,0)</f>
        <v>0</v>
      </c>
      <c r="F345">
        <f>IF(AND(E345=1,ISBLANK('Køretøjer og Mandskab'!AA646)),1,0)</f>
        <v>0</v>
      </c>
      <c r="G345">
        <f>IF(AND(LEN('Køretøjer og Mandskab'!T646)&gt;1,LEN('Køretøjer og Mandskab'!T646)&lt;6,ISTEXT('Køretøjer og Mandskab'!T646),ISBLANK('Køretøjer og Mandskab'!V646)=FALSE),1,0)</f>
        <v>0</v>
      </c>
      <c r="H345">
        <f>IF(AND(G345=1,ISBLANK('Køretøjer og Mandskab'!AA646)),1,0)</f>
        <v>0</v>
      </c>
      <c r="I345">
        <f>IFERROR(IF(AND(SEARCH(Betingelser!$F$3,'Køretøjer og Mandskab'!T346)=1,ISBLANK('Køretøjer og Mandskab'!V346)=FALSE),1,0),0)</f>
        <v>0</v>
      </c>
      <c r="J345">
        <f>IF(AND(I345=1,ISBLANK('Køretøjer og Mandskab'!AA646)),1,0)</f>
        <v>0</v>
      </c>
      <c r="K345">
        <f>IFERROR(IF(AND(SEARCH(Betingelser!$J$3,'Køretøjer og Mandskab'!$T346)=1,ISBLANK('Køretøjer og Mandskab'!$V346)=FALSE),1,0),0)</f>
        <v>0</v>
      </c>
      <c r="L345">
        <f>IF(AND(K345=1,ISBLANK('Køretøjer og Mandskab'!$AA346)),1,0)</f>
        <v>0</v>
      </c>
    </row>
    <row r="346" spans="3:12" x14ac:dyDescent="0.3">
      <c r="C346" t="str">
        <f>IFERROR(IF(INDEX(Køretøjsliste,MATCH(0,INDEX(COUNTIF($C$2:C345,Køretøjsliste),),0))=0,"",INDEX(Køretøjsliste,MATCH(0,INDEX(COUNTIF($C$2:C345,Køretøjsliste),),0))),"")</f>
        <v/>
      </c>
      <c r="E346">
        <f>IF(AND(LEN('Køretøjer og Mandskab'!T647)=Betingelser!$D$3,ISNUMBER('Køretøjer og Mandskab'!T647),ISBLANK('Køretøjer og Mandskab'!V647)=FALSE),1,0)</f>
        <v>0</v>
      </c>
      <c r="F346">
        <f>IF(AND(E346=1,ISBLANK('Køretøjer og Mandskab'!AA647)),1,0)</f>
        <v>0</v>
      </c>
      <c r="G346">
        <f>IF(AND(LEN('Køretøjer og Mandskab'!T647)&gt;1,LEN('Køretøjer og Mandskab'!T647)&lt;6,ISTEXT('Køretøjer og Mandskab'!T647),ISBLANK('Køretøjer og Mandskab'!V647)=FALSE),1,0)</f>
        <v>0</v>
      </c>
      <c r="H346">
        <f>IF(AND(G346=1,ISBLANK('Køretøjer og Mandskab'!AA647)),1,0)</f>
        <v>0</v>
      </c>
      <c r="I346">
        <f>IFERROR(IF(AND(SEARCH(Betingelser!$F$3,'Køretøjer og Mandskab'!T347)=1,ISBLANK('Køretøjer og Mandskab'!V347)=FALSE),1,0),0)</f>
        <v>0</v>
      </c>
      <c r="J346">
        <f>IF(AND(I346=1,ISBLANK('Køretøjer og Mandskab'!AA647)),1,0)</f>
        <v>0</v>
      </c>
      <c r="K346">
        <f>IFERROR(IF(AND(SEARCH(Betingelser!$J$3,'Køretøjer og Mandskab'!$T347)=1,ISBLANK('Køretøjer og Mandskab'!$V347)=FALSE),1,0),0)</f>
        <v>0</v>
      </c>
      <c r="L346">
        <f>IF(AND(K346=1,ISBLANK('Køretøjer og Mandskab'!$AA347)),1,0)</f>
        <v>0</v>
      </c>
    </row>
    <row r="347" spans="3:12" x14ac:dyDescent="0.3">
      <c r="C347" t="str">
        <f>IFERROR(IF(INDEX(Køretøjsliste,MATCH(0,INDEX(COUNTIF($C$2:C346,Køretøjsliste),),0))=0,"",INDEX(Køretøjsliste,MATCH(0,INDEX(COUNTIF($C$2:C346,Køretøjsliste),),0))),"")</f>
        <v/>
      </c>
      <c r="E347">
        <f>IF(AND(LEN('Køretøjer og Mandskab'!T648)=Betingelser!$D$3,ISNUMBER('Køretøjer og Mandskab'!T648),ISBLANK('Køretøjer og Mandskab'!V648)=FALSE),1,0)</f>
        <v>0</v>
      </c>
      <c r="F347">
        <f>IF(AND(E347=1,ISBLANK('Køretøjer og Mandskab'!AA648)),1,0)</f>
        <v>0</v>
      </c>
      <c r="G347">
        <f>IF(AND(LEN('Køretøjer og Mandskab'!T648)&gt;1,LEN('Køretøjer og Mandskab'!T648)&lt;6,ISTEXT('Køretøjer og Mandskab'!T648),ISBLANK('Køretøjer og Mandskab'!V648)=FALSE),1,0)</f>
        <v>0</v>
      </c>
      <c r="H347">
        <f>IF(AND(G347=1,ISBLANK('Køretøjer og Mandskab'!AA648)),1,0)</f>
        <v>0</v>
      </c>
      <c r="I347">
        <f>IFERROR(IF(AND(SEARCH(Betingelser!$F$3,'Køretøjer og Mandskab'!T348)=1,ISBLANK('Køretøjer og Mandskab'!V348)=FALSE),1,0),0)</f>
        <v>0</v>
      </c>
      <c r="J347">
        <f>IF(AND(I347=1,ISBLANK('Køretøjer og Mandskab'!AA648)),1,0)</f>
        <v>0</v>
      </c>
      <c r="K347">
        <f>IFERROR(IF(AND(SEARCH(Betingelser!$J$3,'Køretøjer og Mandskab'!$T348)=1,ISBLANK('Køretøjer og Mandskab'!$V348)=FALSE),1,0),0)</f>
        <v>0</v>
      </c>
      <c r="L347">
        <f>IF(AND(K347=1,ISBLANK('Køretøjer og Mandskab'!$AA348)),1,0)</f>
        <v>0</v>
      </c>
    </row>
    <row r="348" spans="3:12" x14ac:dyDescent="0.3">
      <c r="C348" t="str">
        <f>IFERROR(IF(INDEX(Køretøjsliste,MATCH(0,INDEX(COUNTIF($C$2:C347,Køretøjsliste),),0))=0,"",INDEX(Køretøjsliste,MATCH(0,INDEX(COUNTIF($C$2:C347,Køretøjsliste),),0))),"")</f>
        <v/>
      </c>
      <c r="E348">
        <f>IF(AND(LEN('Køretøjer og Mandskab'!T649)=Betingelser!$D$3,ISNUMBER('Køretøjer og Mandskab'!T649),ISBLANK('Køretøjer og Mandskab'!V649)=FALSE),1,0)</f>
        <v>0</v>
      </c>
      <c r="F348">
        <f>IF(AND(E348=1,ISBLANK('Køretøjer og Mandskab'!AA649)),1,0)</f>
        <v>0</v>
      </c>
      <c r="G348">
        <f>IF(AND(LEN('Køretøjer og Mandskab'!T649)&gt;1,LEN('Køretøjer og Mandskab'!T649)&lt;6,ISTEXT('Køretøjer og Mandskab'!T649),ISBLANK('Køretøjer og Mandskab'!V649)=FALSE),1,0)</f>
        <v>0</v>
      </c>
      <c r="H348">
        <f>IF(AND(G348=1,ISBLANK('Køretøjer og Mandskab'!AA649)),1,0)</f>
        <v>0</v>
      </c>
      <c r="I348">
        <f>IFERROR(IF(AND(SEARCH(Betingelser!$F$3,'Køretøjer og Mandskab'!T349)=1,ISBLANK('Køretøjer og Mandskab'!V349)=FALSE),1,0),0)</f>
        <v>0</v>
      </c>
      <c r="J348">
        <f>IF(AND(I348=1,ISBLANK('Køretøjer og Mandskab'!AA649)),1,0)</f>
        <v>0</v>
      </c>
      <c r="K348">
        <f>IFERROR(IF(AND(SEARCH(Betingelser!$J$3,'Køretøjer og Mandskab'!$T349)=1,ISBLANK('Køretøjer og Mandskab'!$V349)=FALSE),1,0),0)</f>
        <v>0</v>
      </c>
      <c r="L348">
        <f>IF(AND(K348=1,ISBLANK('Køretøjer og Mandskab'!$AA349)),1,0)</f>
        <v>0</v>
      </c>
    </row>
    <row r="349" spans="3:12" x14ac:dyDescent="0.3">
      <c r="C349" t="str">
        <f>IFERROR(IF(INDEX(Køretøjsliste,MATCH(0,INDEX(COUNTIF($C$2:C348,Køretøjsliste),),0))=0,"",INDEX(Køretøjsliste,MATCH(0,INDEX(COUNTIF($C$2:C348,Køretøjsliste),),0))),"")</f>
        <v/>
      </c>
      <c r="E349">
        <f>IF(AND(LEN('Køretøjer og Mandskab'!T650)=Betingelser!$D$3,ISNUMBER('Køretøjer og Mandskab'!T650),ISBLANK('Køretøjer og Mandskab'!V650)=FALSE),1,0)</f>
        <v>0</v>
      </c>
      <c r="F349">
        <f>IF(AND(E349=1,ISBLANK('Køretøjer og Mandskab'!AA650)),1,0)</f>
        <v>0</v>
      </c>
      <c r="G349">
        <f>IF(AND(LEN('Køretøjer og Mandskab'!T650)&gt;1,LEN('Køretøjer og Mandskab'!T650)&lt;6,ISTEXT('Køretøjer og Mandskab'!T650),ISBLANK('Køretøjer og Mandskab'!V650)=FALSE),1,0)</f>
        <v>0</v>
      </c>
      <c r="H349">
        <f>IF(AND(G349=1,ISBLANK('Køretøjer og Mandskab'!AA650)),1,0)</f>
        <v>0</v>
      </c>
      <c r="I349">
        <f>IFERROR(IF(AND(SEARCH(Betingelser!$F$3,'Køretøjer og Mandskab'!T350)=1,ISBLANK('Køretøjer og Mandskab'!V350)=FALSE),1,0),0)</f>
        <v>0</v>
      </c>
      <c r="J349">
        <f>IF(AND(I349=1,ISBLANK('Køretøjer og Mandskab'!AA650)),1,0)</f>
        <v>0</v>
      </c>
      <c r="K349">
        <f>IFERROR(IF(AND(SEARCH(Betingelser!$J$3,'Køretøjer og Mandskab'!$T350)=1,ISBLANK('Køretøjer og Mandskab'!$V350)=FALSE),1,0),0)</f>
        <v>0</v>
      </c>
      <c r="L349">
        <f>IF(AND(K349=1,ISBLANK('Køretøjer og Mandskab'!$AA350)),1,0)</f>
        <v>0</v>
      </c>
    </row>
    <row r="350" spans="3:12" x14ac:dyDescent="0.3">
      <c r="C350" t="str">
        <f>IFERROR(IF(INDEX(Køretøjsliste,MATCH(0,INDEX(COUNTIF($C$2:C349,Køretøjsliste),),0))=0,"",INDEX(Køretøjsliste,MATCH(0,INDEX(COUNTIF($C$2:C349,Køretøjsliste),),0))),"")</f>
        <v/>
      </c>
      <c r="E350">
        <f>IF(AND(LEN('Køretøjer og Mandskab'!T651)=Betingelser!$D$3,ISNUMBER('Køretøjer og Mandskab'!T651),ISBLANK('Køretøjer og Mandskab'!V651)=FALSE),1,0)</f>
        <v>0</v>
      </c>
      <c r="F350">
        <f>IF(AND(E350=1,ISBLANK('Køretøjer og Mandskab'!AA651)),1,0)</f>
        <v>0</v>
      </c>
      <c r="G350">
        <f>IF(AND(LEN('Køretøjer og Mandskab'!T651)&gt;1,LEN('Køretøjer og Mandskab'!T651)&lt;6,ISTEXT('Køretøjer og Mandskab'!T651),ISBLANK('Køretøjer og Mandskab'!V651)=FALSE),1,0)</f>
        <v>0</v>
      </c>
      <c r="H350">
        <f>IF(AND(G350=1,ISBLANK('Køretøjer og Mandskab'!AA651)),1,0)</f>
        <v>0</v>
      </c>
      <c r="I350">
        <f>IFERROR(IF(AND(SEARCH(Betingelser!$F$3,'Køretøjer og Mandskab'!T351)=1,ISBLANK('Køretøjer og Mandskab'!V351)=FALSE),1,0),0)</f>
        <v>0</v>
      </c>
      <c r="J350">
        <f>IF(AND(I350=1,ISBLANK('Køretøjer og Mandskab'!AA651)),1,0)</f>
        <v>0</v>
      </c>
      <c r="K350">
        <f>IFERROR(IF(AND(SEARCH(Betingelser!$J$3,'Køretøjer og Mandskab'!$T351)=1,ISBLANK('Køretøjer og Mandskab'!$V351)=FALSE),1,0),0)</f>
        <v>0</v>
      </c>
      <c r="L350">
        <f>IF(AND(K350=1,ISBLANK('Køretøjer og Mandskab'!$AA351)),1,0)</f>
        <v>0</v>
      </c>
    </row>
    <row r="351" spans="3:12" x14ac:dyDescent="0.3">
      <c r="C351" t="str">
        <f>IFERROR(IF(INDEX(Køretøjsliste,MATCH(0,INDEX(COUNTIF($C$2:C350,Køretøjsliste),),0))=0,"",INDEX(Køretøjsliste,MATCH(0,INDEX(COUNTIF($C$2:C350,Køretøjsliste),),0))),"")</f>
        <v/>
      </c>
      <c r="E351">
        <f>IF(AND(LEN('Køretøjer og Mandskab'!T652)=Betingelser!$D$3,ISNUMBER('Køretøjer og Mandskab'!T652),ISBLANK('Køretøjer og Mandskab'!V652)=FALSE),1,0)</f>
        <v>0</v>
      </c>
      <c r="F351">
        <f>IF(AND(E351=1,ISBLANK('Køretøjer og Mandskab'!AA652)),1,0)</f>
        <v>0</v>
      </c>
      <c r="G351">
        <f>IF(AND(LEN('Køretøjer og Mandskab'!T652)&gt;1,LEN('Køretøjer og Mandskab'!T652)&lt;6,ISTEXT('Køretøjer og Mandskab'!T652),ISBLANK('Køretøjer og Mandskab'!V652)=FALSE),1,0)</f>
        <v>0</v>
      </c>
      <c r="H351">
        <f>IF(AND(G351=1,ISBLANK('Køretøjer og Mandskab'!AA652)),1,0)</f>
        <v>0</v>
      </c>
      <c r="I351">
        <f>IFERROR(IF(AND(SEARCH(Betingelser!$F$3,'Køretøjer og Mandskab'!T352)=1,ISBLANK('Køretøjer og Mandskab'!V352)=FALSE),1,0),0)</f>
        <v>0</v>
      </c>
      <c r="J351">
        <f>IF(AND(I351=1,ISBLANK('Køretøjer og Mandskab'!AA652)),1,0)</f>
        <v>0</v>
      </c>
      <c r="K351">
        <f>IFERROR(IF(AND(SEARCH(Betingelser!$J$3,'Køretøjer og Mandskab'!$T352)=1,ISBLANK('Køretøjer og Mandskab'!$V352)=FALSE),1,0),0)</f>
        <v>0</v>
      </c>
      <c r="L351">
        <f>IF(AND(K351=1,ISBLANK('Køretøjer og Mandskab'!$AA352)),1,0)</f>
        <v>0</v>
      </c>
    </row>
    <row r="352" spans="3:12" x14ac:dyDescent="0.3">
      <c r="C352" t="str">
        <f>IFERROR(IF(INDEX(Køretøjsliste,MATCH(0,INDEX(COUNTIF($C$2:C351,Køretøjsliste),),0))=0,"",INDEX(Køretøjsliste,MATCH(0,INDEX(COUNTIF($C$2:C351,Køretøjsliste),),0))),"")</f>
        <v/>
      </c>
      <c r="E352">
        <f>IF(AND(LEN('Køretøjer og Mandskab'!T653)=Betingelser!$D$3,ISNUMBER('Køretøjer og Mandskab'!T653),ISBLANK('Køretøjer og Mandskab'!V653)=FALSE),1,0)</f>
        <v>0</v>
      </c>
      <c r="F352">
        <f>IF(AND(E352=1,ISBLANK('Køretøjer og Mandskab'!AA653)),1,0)</f>
        <v>0</v>
      </c>
      <c r="G352">
        <f>IF(AND(LEN('Køretøjer og Mandskab'!T653)&gt;1,LEN('Køretøjer og Mandskab'!T653)&lt;6,ISTEXT('Køretøjer og Mandskab'!T653),ISBLANK('Køretøjer og Mandskab'!V653)=FALSE),1,0)</f>
        <v>0</v>
      </c>
      <c r="H352">
        <f>IF(AND(G352=1,ISBLANK('Køretøjer og Mandskab'!AA653)),1,0)</f>
        <v>0</v>
      </c>
      <c r="I352">
        <f>IFERROR(IF(AND(SEARCH(Betingelser!$F$3,'Køretøjer og Mandskab'!T353)=1,ISBLANK('Køretøjer og Mandskab'!V353)=FALSE),1,0),0)</f>
        <v>0</v>
      </c>
      <c r="J352">
        <f>IF(AND(I352=1,ISBLANK('Køretøjer og Mandskab'!AA653)),1,0)</f>
        <v>0</v>
      </c>
      <c r="K352">
        <f>IFERROR(IF(AND(SEARCH(Betingelser!$J$3,'Køretøjer og Mandskab'!$T353)=1,ISBLANK('Køretøjer og Mandskab'!$V353)=FALSE),1,0),0)</f>
        <v>0</v>
      </c>
      <c r="L352">
        <f>IF(AND(K352=1,ISBLANK('Køretøjer og Mandskab'!$AA353)),1,0)</f>
        <v>0</v>
      </c>
    </row>
    <row r="353" spans="3:12" x14ac:dyDescent="0.3">
      <c r="C353" t="str">
        <f>IFERROR(IF(INDEX(Køretøjsliste,MATCH(0,INDEX(COUNTIF($C$2:C352,Køretøjsliste),),0))=0,"",INDEX(Køretøjsliste,MATCH(0,INDEX(COUNTIF($C$2:C352,Køretøjsliste),),0))),"")</f>
        <v/>
      </c>
      <c r="E353">
        <f>IF(AND(LEN('Køretøjer og Mandskab'!T654)=Betingelser!$D$3,ISNUMBER('Køretøjer og Mandskab'!T654),ISBLANK('Køretøjer og Mandskab'!V654)=FALSE),1,0)</f>
        <v>0</v>
      </c>
      <c r="F353">
        <f>IF(AND(E353=1,ISBLANK('Køretøjer og Mandskab'!AA654)),1,0)</f>
        <v>0</v>
      </c>
      <c r="G353">
        <f>IF(AND(LEN('Køretøjer og Mandskab'!T654)&gt;1,LEN('Køretøjer og Mandskab'!T654)&lt;6,ISTEXT('Køretøjer og Mandskab'!T654),ISBLANK('Køretøjer og Mandskab'!V654)=FALSE),1,0)</f>
        <v>0</v>
      </c>
      <c r="H353">
        <f>IF(AND(G353=1,ISBLANK('Køretøjer og Mandskab'!AA654)),1,0)</f>
        <v>0</v>
      </c>
      <c r="I353">
        <f>IFERROR(IF(AND(SEARCH(Betingelser!$F$3,'Køretøjer og Mandskab'!T354)=1,ISBLANK('Køretøjer og Mandskab'!V354)=FALSE),1,0),0)</f>
        <v>0</v>
      </c>
      <c r="J353">
        <f>IF(AND(I353=1,ISBLANK('Køretøjer og Mandskab'!AA654)),1,0)</f>
        <v>0</v>
      </c>
      <c r="K353">
        <f>IFERROR(IF(AND(SEARCH(Betingelser!$J$3,'Køretøjer og Mandskab'!$T354)=1,ISBLANK('Køretøjer og Mandskab'!$V354)=FALSE),1,0),0)</f>
        <v>0</v>
      </c>
      <c r="L353">
        <f>IF(AND(K353=1,ISBLANK('Køretøjer og Mandskab'!$AA354)),1,0)</f>
        <v>0</v>
      </c>
    </row>
    <row r="354" spans="3:12" x14ac:dyDescent="0.3">
      <c r="C354" t="str">
        <f>IFERROR(IF(INDEX(Køretøjsliste,MATCH(0,INDEX(COUNTIF($C$2:C353,Køretøjsliste),),0))=0,"",INDEX(Køretøjsliste,MATCH(0,INDEX(COUNTIF($C$2:C353,Køretøjsliste),),0))),"")</f>
        <v/>
      </c>
      <c r="E354">
        <f>IF(AND(LEN('Køretøjer og Mandskab'!T655)=Betingelser!$D$3,ISNUMBER('Køretøjer og Mandskab'!T655),ISBLANK('Køretøjer og Mandskab'!V655)=FALSE),1,0)</f>
        <v>0</v>
      </c>
      <c r="F354">
        <f>IF(AND(E354=1,ISBLANK('Køretøjer og Mandskab'!AA655)),1,0)</f>
        <v>0</v>
      </c>
      <c r="G354">
        <f>IF(AND(LEN('Køretøjer og Mandskab'!T655)&gt;1,LEN('Køretøjer og Mandskab'!T655)&lt;6,ISTEXT('Køretøjer og Mandskab'!T655),ISBLANK('Køretøjer og Mandskab'!V655)=FALSE),1,0)</f>
        <v>0</v>
      </c>
      <c r="H354">
        <f>IF(AND(G354=1,ISBLANK('Køretøjer og Mandskab'!AA655)),1,0)</f>
        <v>0</v>
      </c>
      <c r="I354">
        <f>IFERROR(IF(AND(SEARCH(Betingelser!$F$3,'Køretøjer og Mandskab'!T355)=1,ISBLANK('Køretøjer og Mandskab'!V355)=FALSE),1,0),0)</f>
        <v>0</v>
      </c>
      <c r="J354">
        <f>IF(AND(I354=1,ISBLANK('Køretøjer og Mandskab'!AA655)),1,0)</f>
        <v>0</v>
      </c>
      <c r="K354">
        <f>IFERROR(IF(AND(SEARCH(Betingelser!$J$3,'Køretøjer og Mandskab'!$T355)=1,ISBLANK('Køretøjer og Mandskab'!$V355)=FALSE),1,0),0)</f>
        <v>0</v>
      </c>
      <c r="L354">
        <f>IF(AND(K354=1,ISBLANK('Køretøjer og Mandskab'!$AA355)),1,0)</f>
        <v>0</v>
      </c>
    </row>
    <row r="355" spans="3:12" x14ac:dyDescent="0.3">
      <c r="C355" t="str">
        <f>IFERROR(IF(INDEX(Køretøjsliste,MATCH(0,INDEX(COUNTIF($C$2:C354,Køretøjsliste),),0))=0,"",INDEX(Køretøjsliste,MATCH(0,INDEX(COUNTIF($C$2:C354,Køretøjsliste),),0))),"")</f>
        <v/>
      </c>
      <c r="E355">
        <f>IF(AND(LEN('Køretøjer og Mandskab'!T656)=Betingelser!$D$3,ISNUMBER('Køretøjer og Mandskab'!T656),ISBLANK('Køretøjer og Mandskab'!V656)=FALSE),1,0)</f>
        <v>0</v>
      </c>
      <c r="F355">
        <f>IF(AND(E355=1,ISBLANK('Køretøjer og Mandskab'!AA656)),1,0)</f>
        <v>0</v>
      </c>
      <c r="G355">
        <f>IF(AND(LEN('Køretøjer og Mandskab'!T656)&gt;1,LEN('Køretøjer og Mandskab'!T656)&lt;6,ISTEXT('Køretøjer og Mandskab'!T656),ISBLANK('Køretøjer og Mandskab'!V656)=FALSE),1,0)</f>
        <v>0</v>
      </c>
      <c r="H355">
        <f>IF(AND(G355=1,ISBLANK('Køretøjer og Mandskab'!AA656)),1,0)</f>
        <v>0</v>
      </c>
      <c r="I355">
        <f>IFERROR(IF(AND(SEARCH(Betingelser!$F$3,'Køretøjer og Mandskab'!T356)=1,ISBLANK('Køretøjer og Mandskab'!V356)=FALSE),1,0),0)</f>
        <v>0</v>
      </c>
      <c r="J355">
        <f>IF(AND(I355=1,ISBLANK('Køretøjer og Mandskab'!AA656)),1,0)</f>
        <v>0</v>
      </c>
      <c r="K355">
        <f>IFERROR(IF(AND(SEARCH(Betingelser!$J$3,'Køretøjer og Mandskab'!$T356)=1,ISBLANK('Køretøjer og Mandskab'!$V356)=FALSE),1,0),0)</f>
        <v>0</v>
      </c>
      <c r="L355">
        <f>IF(AND(K355=1,ISBLANK('Køretøjer og Mandskab'!$AA356)),1,0)</f>
        <v>0</v>
      </c>
    </row>
    <row r="356" spans="3:12" x14ac:dyDescent="0.3">
      <c r="C356" t="str">
        <f>IFERROR(IF(INDEX(Køretøjsliste,MATCH(0,INDEX(COUNTIF($C$2:C355,Køretøjsliste),),0))=0,"",INDEX(Køretøjsliste,MATCH(0,INDEX(COUNTIF($C$2:C355,Køretøjsliste),),0))),"")</f>
        <v/>
      </c>
      <c r="E356">
        <f>IF(AND(LEN('Køretøjer og Mandskab'!T657)=Betingelser!$D$3,ISNUMBER('Køretøjer og Mandskab'!T657),ISBLANK('Køretøjer og Mandskab'!V657)=FALSE),1,0)</f>
        <v>0</v>
      </c>
      <c r="F356">
        <f>IF(AND(E356=1,ISBLANK('Køretøjer og Mandskab'!AA657)),1,0)</f>
        <v>0</v>
      </c>
      <c r="G356">
        <f>IF(AND(LEN('Køretøjer og Mandskab'!T657)&gt;1,LEN('Køretøjer og Mandskab'!T657)&lt;6,ISTEXT('Køretøjer og Mandskab'!T657),ISBLANK('Køretøjer og Mandskab'!V657)=FALSE),1,0)</f>
        <v>0</v>
      </c>
      <c r="H356">
        <f>IF(AND(G356=1,ISBLANK('Køretøjer og Mandskab'!AA657)),1,0)</f>
        <v>0</v>
      </c>
      <c r="I356">
        <f>IFERROR(IF(AND(SEARCH(Betingelser!$F$3,'Køretøjer og Mandskab'!T357)=1,ISBLANK('Køretøjer og Mandskab'!V357)=FALSE),1,0),0)</f>
        <v>0</v>
      </c>
      <c r="J356">
        <f>IF(AND(I356=1,ISBLANK('Køretøjer og Mandskab'!AA657)),1,0)</f>
        <v>0</v>
      </c>
      <c r="K356">
        <f>IFERROR(IF(AND(SEARCH(Betingelser!$J$3,'Køretøjer og Mandskab'!$T357)=1,ISBLANK('Køretøjer og Mandskab'!$V357)=FALSE),1,0),0)</f>
        <v>0</v>
      </c>
      <c r="L356">
        <f>IF(AND(K356=1,ISBLANK('Køretøjer og Mandskab'!$AA357)),1,0)</f>
        <v>0</v>
      </c>
    </row>
    <row r="357" spans="3:12" x14ac:dyDescent="0.3">
      <c r="C357" t="str">
        <f>IFERROR(IF(INDEX(Køretøjsliste,MATCH(0,INDEX(COUNTIF($C$2:C356,Køretøjsliste),),0))=0,"",INDEX(Køretøjsliste,MATCH(0,INDEX(COUNTIF($C$2:C356,Køretøjsliste),),0))),"")</f>
        <v/>
      </c>
      <c r="E357">
        <f>IF(AND(LEN('Køretøjer og Mandskab'!T658)=Betingelser!$D$3,ISNUMBER('Køretøjer og Mandskab'!T658),ISBLANK('Køretøjer og Mandskab'!V658)=FALSE),1,0)</f>
        <v>0</v>
      </c>
      <c r="F357">
        <f>IF(AND(E357=1,ISBLANK('Køretøjer og Mandskab'!AA658)),1,0)</f>
        <v>0</v>
      </c>
      <c r="G357">
        <f>IF(AND(LEN('Køretøjer og Mandskab'!T658)&gt;1,LEN('Køretøjer og Mandskab'!T658)&lt;6,ISTEXT('Køretøjer og Mandskab'!T658),ISBLANK('Køretøjer og Mandskab'!V658)=FALSE),1,0)</f>
        <v>0</v>
      </c>
      <c r="H357">
        <f>IF(AND(G357=1,ISBLANK('Køretøjer og Mandskab'!AA658)),1,0)</f>
        <v>0</v>
      </c>
      <c r="I357">
        <f>IFERROR(IF(AND(SEARCH(Betingelser!$F$3,'Køretøjer og Mandskab'!T358)=1,ISBLANK('Køretøjer og Mandskab'!V358)=FALSE),1,0),0)</f>
        <v>0</v>
      </c>
      <c r="J357">
        <f>IF(AND(I357=1,ISBLANK('Køretøjer og Mandskab'!AA658)),1,0)</f>
        <v>0</v>
      </c>
      <c r="K357">
        <f>IFERROR(IF(AND(SEARCH(Betingelser!$J$3,'Køretøjer og Mandskab'!$T358)=1,ISBLANK('Køretøjer og Mandskab'!$V358)=FALSE),1,0),0)</f>
        <v>0</v>
      </c>
      <c r="L357">
        <f>IF(AND(K357=1,ISBLANK('Køretøjer og Mandskab'!$AA358)),1,0)</f>
        <v>0</v>
      </c>
    </row>
    <row r="358" spans="3:12" x14ac:dyDescent="0.3">
      <c r="C358" t="str">
        <f>IFERROR(IF(INDEX(Køretøjsliste,MATCH(0,INDEX(COUNTIF($C$2:C357,Køretøjsliste),),0))=0,"",INDEX(Køretøjsliste,MATCH(0,INDEX(COUNTIF($C$2:C357,Køretøjsliste),),0))),"")</f>
        <v/>
      </c>
      <c r="E358">
        <f>IF(AND(LEN('Køretøjer og Mandskab'!T659)=Betingelser!$D$3,ISNUMBER('Køretøjer og Mandskab'!T659),ISBLANK('Køretøjer og Mandskab'!V659)=FALSE),1,0)</f>
        <v>0</v>
      </c>
      <c r="F358">
        <f>IF(AND(E358=1,ISBLANK('Køretøjer og Mandskab'!AA659)),1,0)</f>
        <v>0</v>
      </c>
      <c r="G358">
        <f>IF(AND(LEN('Køretøjer og Mandskab'!T659)&gt;1,LEN('Køretøjer og Mandskab'!T659)&lt;6,ISTEXT('Køretøjer og Mandskab'!T659),ISBLANK('Køretøjer og Mandskab'!V659)=FALSE),1,0)</f>
        <v>0</v>
      </c>
      <c r="H358">
        <f>IF(AND(G358=1,ISBLANK('Køretøjer og Mandskab'!AA659)),1,0)</f>
        <v>0</v>
      </c>
      <c r="I358">
        <f>IFERROR(IF(AND(SEARCH(Betingelser!$F$3,'Køretøjer og Mandskab'!T359)=1,ISBLANK('Køretøjer og Mandskab'!V359)=FALSE),1,0),0)</f>
        <v>0</v>
      </c>
      <c r="J358">
        <f>IF(AND(I358=1,ISBLANK('Køretøjer og Mandskab'!AA659)),1,0)</f>
        <v>0</v>
      </c>
      <c r="K358">
        <f>IFERROR(IF(AND(SEARCH(Betingelser!$J$3,'Køretøjer og Mandskab'!$T359)=1,ISBLANK('Køretøjer og Mandskab'!$V359)=FALSE),1,0),0)</f>
        <v>0</v>
      </c>
      <c r="L358">
        <f>IF(AND(K358=1,ISBLANK('Køretøjer og Mandskab'!$AA359)),1,0)</f>
        <v>0</v>
      </c>
    </row>
    <row r="359" spans="3:12" x14ac:dyDescent="0.3">
      <c r="C359" t="str">
        <f>IFERROR(IF(INDEX(Køretøjsliste,MATCH(0,INDEX(COUNTIF($C$2:C358,Køretøjsliste),),0))=0,"",INDEX(Køretøjsliste,MATCH(0,INDEX(COUNTIF($C$2:C358,Køretøjsliste),),0))),"")</f>
        <v/>
      </c>
      <c r="E359">
        <f>IF(AND(LEN('Køretøjer og Mandskab'!T660)=Betingelser!$D$3,ISNUMBER('Køretøjer og Mandskab'!T660),ISBLANK('Køretøjer og Mandskab'!V660)=FALSE),1,0)</f>
        <v>0</v>
      </c>
      <c r="F359">
        <f>IF(AND(E359=1,ISBLANK('Køretøjer og Mandskab'!AA660)),1,0)</f>
        <v>0</v>
      </c>
      <c r="G359">
        <f>IF(AND(LEN('Køretøjer og Mandskab'!T660)&gt;1,LEN('Køretøjer og Mandskab'!T660)&lt;6,ISTEXT('Køretøjer og Mandskab'!T660),ISBLANK('Køretøjer og Mandskab'!V660)=FALSE),1,0)</f>
        <v>0</v>
      </c>
      <c r="H359">
        <f>IF(AND(G359=1,ISBLANK('Køretøjer og Mandskab'!AA660)),1,0)</f>
        <v>0</v>
      </c>
      <c r="I359">
        <f>IFERROR(IF(AND(SEARCH(Betingelser!$F$3,'Køretøjer og Mandskab'!T360)=1,ISBLANK('Køretøjer og Mandskab'!V360)=FALSE),1,0),0)</f>
        <v>0</v>
      </c>
      <c r="J359">
        <f>IF(AND(I359=1,ISBLANK('Køretøjer og Mandskab'!AA660)),1,0)</f>
        <v>0</v>
      </c>
      <c r="K359">
        <f>IFERROR(IF(AND(SEARCH(Betingelser!$J$3,'Køretøjer og Mandskab'!$T360)=1,ISBLANK('Køretøjer og Mandskab'!$V360)=FALSE),1,0),0)</f>
        <v>0</v>
      </c>
      <c r="L359">
        <f>IF(AND(K359=1,ISBLANK('Køretøjer og Mandskab'!$AA360)),1,0)</f>
        <v>0</v>
      </c>
    </row>
    <row r="360" spans="3:12" x14ac:dyDescent="0.3">
      <c r="C360" t="str">
        <f>IFERROR(IF(INDEX(Køretøjsliste,MATCH(0,INDEX(COUNTIF($C$2:C359,Køretøjsliste),),0))=0,"",INDEX(Køretøjsliste,MATCH(0,INDEX(COUNTIF($C$2:C359,Køretøjsliste),),0))),"")</f>
        <v/>
      </c>
      <c r="E360">
        <f>IF(AND(LEN('Køretøjer og Mandskab'!T661)=Betingelser!$D$3,ISNUMBER('Køretøjer og Mandskab'!T661),ISBLANK('Køretøjer og Mandskab'!V661)=FALSE),1,0)</f>
        <v>0</v>
      </c>
      <c r="F360">
        <f>IF(AND(E360=1,ISBLANK('Køretøjer og Mandskab'!AA661)),1,0)</f>
        <v>0</v>
      </c>
      <c r="G360">
        <f>IF(AND(LEN('Køretøjer og Mandskab'!T661)&gt;1,LEN('Køretøjer og Mandskab'!T661)&lt;6,ISTEXT('Køretøjer og Mandskab'!T661),ISBLANK('Køretøjer og Mandskab'!V661)=FALSE),1,0)</f>
        <v>0</v>
      </c>
      <c r="H360">
        <f>IF(AND(G360=1,ISBLANK('Køretøjer og Mandskab'!AA661)),1,0)</f>
        <v>0</v>
      </c>
      <c r="I360">
        <f>IFERROR(IF(AND(SEARCH(Betingelser!$F$3,'Køretøjer og Mandskab'!T361)=1,ISBLANK('Køretøjer og Mandskab'!V361)=FALSE),1,0),0)</f>
        <v>0</v>
      </c>
      <c r="J360">
        <f>IF(AND(I360=1,ISBLANK('Køretøjer og Mandskab'!AA661)),1,0)</f>
        <v>0</v>
      </c>
      <c r="K360">
        <f>IFERROR(IF(AND(SEARCH(Betingelser!$J$3,'Køretøjer og Mandskab'!$T361)=1,ISBLANK('Køretøjer og Mandskab'!$V361)=FALSE),1,0),0)</f>
        <v>0</v>
      </c>
      <c r="L360">
        <f>IF(AND(K360=1,ISBLANK('Køretøjer og Mandskab'!$AA361)),1,0)</f>
        <v>0</v>
      </c>
    </row>
    <row r="361" spans="3:12" x14ac:dyDescent="0.3">
      <c r="C361" t="str">
        <f>IFERROR(IF(INDEX(Køretøjsliste,MATCH(0,INDEX(COUNTIF($C$2:C360,Køretøjsliste),),0))=0,"",INDEX(Køretøjsliste,MATCH(0,INDEX(COUNTIF($C$2:C360,Køretøjsliste),),0))),"")</f>
        <v/>
      </c>
      <c r="E361">
        <f>IF(AND(LEN('Køretøjer og Mandskab'!T662)=Betingelser!$D$3,ISNUMBER('Køretøjer og Mandskab'!T662),ISBLANK('Køretøjer og Mandskab'!V662)=FALSE),1,0)</f>
        <v>0</v>
      </c>
      <c r="F361">
        <f>IF(AND(E361=1,ISBLANK('Køretøjer og Mandskab'!AA662)),1,0)</f>
        <v>0</v>
      </c>
      <c r="G361">
        <f>IF(AND(LEN('Køretøjer og Mandskab'!T662)&gt;1,LEN('Køretøjer og Mandskab'!T662)&lt;6,ISTEXT('Køretøjer og Mandskab'!T662),ISBLANK('Køretøjer og Mandskab'!V662)=FALSE),1,0)</f>
        <v>0</v>
      </c>
      <c r="H361">
        <f>IF(AND(G361=1,ISBLANK('Køretøjer og Mandskab'!AA662)),1,0)</f>
        <v>0</v>
      </c>
      <c r="I361">
        <f>IFERROR(IF(AND(SEARCH(Betingelser!$F$3,'Køretøjer og Mandskab'!T362)=1,ISBLANK('Køretøjer og Mandskab'!V362)=FALSE),1,0),0)</f>
        <v>0</v>
      </c>
      <c r="J361">
        <f>IF(AND(I361=1,ISBLANK('Køretøjer og Mandskab'!AA662)),1,0)</f>
        <v>0</v>
      </c>
      <c r="K361">
        <f>IFERROR(IF(AND(SEARCH(Betingelser!$J$3,'Køretøjer og Mandskab'!$T362)=1,ISBLANK('Køretøjer og Mandskab'!$V362)=FALSE),1,0),0)</f>
        <v>0</v>
      </c>
      <c r="L361">
        <f>IF(AND(K361=1,ISBLANK('Køretøjer og Mandskab'!$AA362)),1,0)</f>
        <v>0</v>
      </c>
    </row>
    <row r="362" spans="3:12" x14ac:dyDescent="0.3">
      <c r="C362" t="str">
        <f>IFERROR(IF(INDEX(Køretøjsliste,MATCH(0,INDEX(COUNTIF($C$2:C361,Køretøjsliste),),0))=0,"",INDEX(Køretøjsliste,MATCH(0,INDEX(COUNTIF($C$2:C361,Køretøjsliste),),0))),"")</f>
        <v/>
      </c>
      <c r="E362">
        <f>IF(AND(LEN('Køretøjer og Mandskab'!T663)=Betingelser!$D$3,ISNUMBER('Køretøjer og Mandskab'!T663),ISBLANK('Køretøjer og Mandskab'!V663)=FALSE),1,0)</f>
        <v>0</v>
      </c>
      <c r="F362">
        <f>IF(AND(E362=1,ISBLANK('Køretøjer og Mandskab'!AA663)),1,0)</f>
        <v>0</v>
      </c>
      <c r="G362">
        <f>IF(AND(LEN('Køretøjer og Mandskab'!T663)&gt;1,LEN('Køretøjer og Mandskab'!T663)&lt;6,ISTEXT('Køretøjer og Mandskab'!T663),ISBLANK('Køretøjer og Mandskab'!V663)=FALSE),1,0)</f>
        <v>0</v>
      </c>
      <c r="H362">
        <f>IF(AND(G362=1,ISBLANK('Køretøjer og Mandskab'!AA663)),1,0)</f>
        <v>0</v>
      </c>
      <c r="I362">
        <f>IFERROR(IF(AND(SEARCH(Betingelser!$F$3,'Køretøjer og Mandskab'!T363)=1,ISBLANK('Køretøjer og Mandskab'!V363)=FALSE),1,0),0)</f>
        <v>0</v>
      </c>
      <c r="J362">
        <f>IF(AND(I362=1,ISBLANK('Køretøjer og Mandskab'!AA663)),1,0)</f>
        <v>0</v>
      </c>
      <c r="K362">
        <f>IFERROR(IF(AND(SEARCH(Betingelser!$J$3,'Køretøjer og Mandskab'!$T363)=1,ISBLANK('Køretøjer og Mandskab'!$V363)=FALSE),1,0),0)</f>
        <v>0</v>
      </c>
      <c r="L362">
        <f>IF(AND(K362=1,ISBLANK('Køretøjer og Mandskab'!$AA363)),1,0)</f>
        <v>0</v>
      </c>
    </row>
    <row r="363" spans="3:12" x14ac:dyDescent="0.3">
      <c r="C363" t="str">
        <f>IFERROR(IF(INDEX(Køretøjsliste,MATCH(0,INDEX(COUNTIF($C$2:C362,Køretøjsliste),),0))=0,"",INDEX(Køretøjsliste,MATCH(0,INDEX(COUNTIF($C$2:C362,Køretøjsliste),),0))),"")</f>
        <v/>
      </c>
      <c r="E363">
        <f>IF(AND(LEN('Køretøjer og Mandskab'!T664)=Betingelser!$D$3,ISNUMBER('Køretøjer og Mandskab'!T664),ISBLANK('Køretøjer og Mandskab'!V664)=FALSE),1,0)</f>
        <v>0</v>
      </c>
      <c r="F363">
        <f>IF(AND(E363=1,ISBLANK('Køretøjer og Mandskab'!AA664)),1,0)</f>
        <v>0</v>
      </c>
      <c r="G363">
        <f>IF(AND(LEN('Køretøjer og Mandskab'!T664)&gt;1,LEN('Køretøjer og Mandskab'!T664)&lt;6,ISTEXT('Køretøjer og Mandskab'!T664),ISBLANK('Køretøjer og Mandskab'!V664)=FALSE),1,0)</f>
        <v>0</v>
      </c>
      <c r="H363">
        <f>IF(AND(G363=1,ISBLANK('Køretøjer og Mandskab'!AA664)),1,0)</f>
        <v>0</v>
      </c>
      <c r="I363">
        <f>IFERROR(IF(AND(SEARCH(Betingelser!$F$3,'Køretøjer og Mandskab'!T364)=1,ISBLANK('Køretøjer og Mandskab'!V364)=FALSE),1,0),0)</f>
        <v>0</v>
      </c>
      <c r="J363">
        <f>IF(AND(I363=1,ISBLANK('Køretøjer og Mandskab'!AA664)),1,0)</f>
        <v>0</v>
      </c>
      <c r="K363">
        <f>IFERROR(IF(AND(SEARCH(Betingelser!$J$3,'Køretøjer og Mandskab'!$T364)=1,ISBLANK('Køretøjer og Mandskab'!$V364)=FALSE),1,0),0)</f>
        <v>0</v>
      </c>
      <c r="L363">
        <f>IF(AND(K363=1,ISBLANK('Køretøjer og Mandskab'!$AA364)),1,0)</f>
        <v>0</v>
      </c>
    </row>
    <row r="364" spans="3:12" x14ac:dyDescent="0.3">
      <c r="C364" t="str">
        <f>IFERROR(IF(INDEX(Køretøjsliste,MATCH(0,INDEX(COUNTIF($C$2:C363,Køretøjsliste),),0))=0,"",INDEX(Køretøjsliste,MATCH(0,INDEX(COUNTIF($C$2:C363,Køretøjsliste),),0))),"")</f>
        <v/>
      </c>
      <c r="E364">
        <f>IF(AND(LEN('Køretøjer og Mandskab'!T665)=Betingelser!$D$3,ISNUMBER('Køretøjer og Mandskab'!T665),ISBLANK('Køretøjer og Mandskab'!V665)=FALSE),1,0)</f>
        <v>0</v>
      </c>
      <c r="F364">
        <f>IF(AND(E364=1,ISBLANK('Køretøjer og Mandskab'!AA665)),1,0)</f>
        <v>0</v>
      </c>
      <c r="G364">
        <f>IF(AND(LEN('Køretøjer og Mandskab'!T665)&gt;1,LEN('Køretøjer og Mandskab'!T665)&lt;6,ISTEXT('Køretøjer og Mandskab'!T665),ISBLANK('Køretøjer og Mandskab'!V665)=FALSE),1,0)</f>
        <v>0</v>
      </c>
      <c r="H364">
        <f>IF(AND(G364=1,ISBLANK('Køretøjer og Mandskab'!AA665)),1,0)</f>
        <v>0</v>
      </c>
      <c r="I364">
        <f>IFERROR(IF(AND(SEARCH(Betingelser!$F$3,'Køretøjer og Mandskab'!T365)=1,ISBLANK('Køretøjer og Mandskab'!V365)=FALSE),1,0),0)</f>
        <v>0</v>
      </c>
      <c r="J364">
        <f>IF(AND(I364=1,ISBLANK('Køretøjer og Mandskab'!AA665)),1,0)</f>
        <v>0</v>
      </c>
      <c r="K364">
        <f>IFERROR(IF(AND(SEARCH(Betingelser!$J$3,'Køretøjer og Mandskab'!$T365)=1,ISBLANK('Køretøjer og Mandskab'!$V365)=FALSE),1,0),0)</f>
        <v>0</v>
      </c>
      <c r="L364">
        <f>IF(AND(K364=1,ISBLANK('Køretøjer og Mandskab'!$AA365)),1,0)</f>
        <v>0</v>
      </c>
    </row>
    <row r="365" spans="3:12" x14ac:dyDescent="0.3">
      <c r="C365" t="str">
        <f>IFERROR(IF(INDEX(Køretøjsliste,MATCH(0,INDEX(COUNTIF($C$2:C364,Køretøjsliste),),0))=0,"",INDEX(Køretøjsliste,MATCH(0,INDEX(COUNTIF($C$2:C364,Køretøjsliste),),0))),"")</f>
        <v/>
      </c>
      <c r="E365">
        <f>IF(AND(LEN('Køretøjer og Mandskab'!T666)=Betingelser!$D$3,ISNUMBER('Køretøjer og Mandskab'!T666),ISBLANK('Køretøjer og Mandskab'!V666)=FALSE),1,0)</f>
        <v>0</v>
      </c>
      <c r="F365">
        <f>IF(AND(E365=1,ISBLANK('Køretøjer og Mandskab'!AA666)),1,0)</f>
        <v>0</v>
      </c>
      <c r="G365">
        <f>IF(AND(LEN('Køretøjer og Mandskab'!T666)&gt;1,LEN('Køretøjer og Mandskab'!T666)&lt;6,ISTEXT('Køretøjer og Mandskab'!T666),ISBLANK('Køretøjer og Mandskab'!V666)=FALSE),1,0)</f>
        <v>0</v>
      </c>
      <c r="H365">
        <f>IF(AND(G365=1,ISBLANK('Køretøjer og Mandskab'!AA666)),1,0)</f>
        <v>0</v>
      </c>
      <c r="I365">
        <f>IFERROR(IF(AND(SEARCH(Betingelser!$F$3,'Køretøjer og Mandskab'!T366)=1,ISBLANK('Køretøjer og Mandskab'!V366)=FALSE),1,0),0)</f>
        <v>0</v>
      </c>
      <c r="J365">
        <f>IF(AND(I365=1,ISBLANK('Køretøjer og Mandskab'!AA666)),1,0)</f>
        <v>0</v>
      </c>
      <c r="K365">
        <f>IFERROR(IF(AND(SEARCH(Betingelser!$J$3,'Køretøjer og Mandskab'!$T366)=1,ISBLANK('Køretøjer og Mandskab'!$V366)=FALSE),1,0),0)</f>
        <v>0</v>
      </c>
      <c r="L365">
        <f>IF(AND(K365=1,ISBLANK('Køretøjer og Mandskab'!$AA366)),1,0)</f>
        <v>0</v>
      </c>
    </row>
    <row r="366" spans="3:12" x14ac:dyDescent="0.3">
      <c r="C366" t="str">
        <f>IFERROR(IF(INDEX(Køretøjsliste,MATCH(0,INDEX(COUNTIF($C$2:C365,Køretøjsliste),),0))=0,"",INDEX(Køretøjsliste,MATCH(0,INDEX(COUNTIF($C$2:C365,Køretøjsliste),),0))),"")</f>
        <v/>
      </c>
      <c r="E366">
        <f>IF(AND(LEN('Køretøjer og Mandskab'!T667)=Betingelser!$D$3,ISNUMBER('Køretøjer og Mandskab'!T667),ISBLANK('Køretøjer og Mandskab'!V667)=FALSE),1,0)</f>
        <v>0</v>
      </c>
      <c r="F366">
        <f>IF(AND(E366=1,ISBLANK('Køretøjer og Mandskab'!AA667)),1,0)</f>
        <v>0</v>
      </c>
      <c r="G366">
        <f>IF(AND(LEN('Køretøjer og Mandskab'!T667)&gt;1,LEN('Køretøjer og Mandskab'!T667)&lt;6,ISTEXT('Køretøjer og Mandskab'!T667),ISBLANK('Køretøjer og Mandskab'!V667)=FALSE),1,0)</f>
        <v>0</v>
      </c>
      <c r="H366">
        <f>IF(AND(G366=1,ISBLANK('Køretøjer og Mandskab'!AA667)),1,0)</f>
        <v>0</v>
      </c>
      <c r="I366">
        <f>IFERROR(IF(AND(SEARCH(Betingelser!$F$3,'Køretøjer og Mandskab'!T367)=1,ISBLANK('Køretøjer og Mandskab'!V367)=FALSE),1,0),0)</f>
        <v>0</v>
      </c>
      <c r="J366">
        <f>IF(AND(I366=1,ISBLANK('Køretøjer og Mandskab'!AA667)),1,0)</f>
        <v>0</v>
      </c>
      <c r="K366">
        <f>IFERROR(IF(AND(SEARCH(Betingelser!$J$3,'Køretøjer og Mandskab'!$T367)=1,ISBLANK('Køretøjer og Mandskab'!$V367)=FALSE),1,0),0)</f>
        <v>0</v>
      </c>
      <c r="L366">
        <f>IF(AND(K366=1,ISBLANK('Køretøjer og Mandskab'!$AA367)),1,0)</f>
        <v>0</v>
      </c>
    </row>
    <row r="367" spans="3:12" x14ac:dyDescent="0.3">
      <c r="C367" t="str">
        <f>IFERROR(IF(INDEX(Køretøjsliste,MATCH(0,INDEX(COUNTIF($C$2:C366,Køretøjsliste),),0))=0,"",INDEX(Køretøjsliste,MATCH(0,INDEX(COUNTIF($C$2:C366,Køretøjsliste),),0))),"")</f>
        <v/>
      </c>
      <c r="E367">
        <f>IF(AND(LEN('Køretøjer og Mandskab'!T668)=Betingelser!$D$3,ISNUMBER('Køretøjer og Mandskab'!T668),ISBLANK('Køretøjer og Mandskab'!V668)=FALSE),1,0)</f>
        <v>0</v>
      </c>
      <c r="F367">
        <f>IF(AND(E367=1,ISBLANK('Køretøjer og Mandskab'!AA668)),1,0)</f>
        <v>0</v>
      </c>
      <c r="G367">
        <f>IF(AND(LEN('Køretøjer og Mandskab'!T668)&gt;1,LEN('Køretøjer og Mandskab'!T668)&lt;6,ISTEXT('Køretøjer og Mandskab'!T668),ISBLANK('Køretøjer og Mandskab'!V668)=FALSE),1,0)</f>
        <v>0</v>
      </c>
      <c r="H367">
        <f>IF(AND(G367=1,ISBLANK('Køretøjer og Mandskab'!AA668)),1,0)</f>
        <v>0</v>
      </c>
      <c r="I367">
        <f>IFERROR(IF(AND(SEARCH(Betingelser!$F$3,'Køretøjer og Mandskab'!T368)=1,ISBLANK('Køretøjer og Mandskab'!V368)=FALSE),1,0),0)</f>
        <v>0</v>
      </c>
      <c r="J367">
        <f>IF(AND(I367=1,ISBLANK('Køretøjer og Mandskab'!AA668)),1,0)</f>
        <v>0</v>
      </c>
      <c r="K367">
        <f>IFERROR(IF(AND(SEARCH(Betingelser!$J$3,'Køretøjer og Mandskab'!$T368)=1,ISBLANK('Køretøjer og Mandskab'!$V368)=FALSE),1,0),0)</f>
        <v>0</v>
      </c>
      <c r="L367">
        <f>IF(AND(K367=1,ISBLANK('Køretøjer og Mandskab'!$AA368)),1,0)</f>
        <v>0</v>
      </c>
    </row>
    <row r="368" spans="3:12" x14ac:dyDescent="0.3">
      <c r="C368" t="str">
        <f>IFERROR(IF(INDEX(Køretøjsliste,MATCH(0,INDEX(COUNTIF($C$2:C367,Køretøjsliste),),0))=0,"",INDEX(Køretøjsliste,MATCH(0,INDEX(COUNTIF($C$2:C367,Køretøjsliste),),0))),"")</f>
        <v/>
      </c>
      <c r="E368">
        <f>IF(AND(LEN('Køretøjer og Mandskab'!T669)=Betingelser!$D$3,ISNUMBER('Køretøjer og Mandskab'!T669),ISBLANK('Køretøjer og Mandskab'!V669)=FALSE),1,0)</f>
        <v>0</v>
      </c>
      <c r="F368">
        <f>IF(AND(E368=1,ISBLANK('Køretøjer og Mandskab'!AA669)),1,0)</f>
        <v>0</v>
      </c>
      <c r="G368">
        <f>IF(AND(LEN('Køretøjer og Mandskab'!T669)&gt;1,LEN('Køretøjer og Mandskab'!T669)&lt;6,ISTEXT('Køretøjer og Mandskab'!T669),ISBLANK('Køretøjer og Mandskab'!V669)=FALSE),1,0)</f>
        <v>0</v>
      </c>
      <c r="H368">
        <f>IF(AND(G368=1,ISBLANK('Køretøjer og Mandskab'!AA669)),1,0)</f>
        <v>0</v>
      </c>
      <c r="I368">
        <f>IFERROR(IF(AND(SEARCH(Betingelser!$F$3,'Køretøjer og Mandskab'!T369)=1,ISBLANK('Køretøjer og Mandskab'!V369)=FALSE),1,0),0)</f>
        <v>0</v>
      </c>
      <c r="J368">
        <f>IF(AND(I368=1,ISBLANK('Køretøjer og Mandskab'!AA669)),1,0)</f>
        <v>0</v>
      </c>
      <c r="K368">
        <f>IFERROR(IF(AND(SEARCH(Betingelser!$J$3,'Køretøjer og Mandskab'!$T369)=1,ISBLANK('Køretøjer og Mandskab'!$V369)=FALSE),1,0),0)</f>
        <v>0</v>
      </c>
      <c r="L368">
        <f>IF(AND(K368=1,ISBLANK('Køretøjer og Mandskab'!$AA369)),1,0)</f>
        <v>0</v>
      </c>
    </row>
    <row r="369" spans="3:12" x14ac:dyDescent="0.3">
      <c r="C369" t="str">
        <f>IFERROR(IF(INDEX(Køretøjsliste,MATCH(0,INDEX(COUNTIF($C$2:C368,Køretøjsliste),),0))=0,"",INDEX(Køretøjsliste,MATCH(0,INDEX(COUNTIF($C$2:C368,Køretøjsliste),),0))),"")</f>
        <v/>
      </c>
      <c r="E369">
        <f>IF(AND(LEN('Køretøjer og Mandskab'!T670)=Betingelser!$D$3,ISNUMBER('Køretøjer og Mandskab'!T670),ISBLANK('Køretøjer og Mandskab'!V670)=FALSE),1,0)</f>
        <v>0</v>
      </c>
      <c r="F369">
        <f>IF(AND(E369=1,ISBLANK('Køretøjer og Mandskab'!AA670)),1,0)</f>
        <v>0</v>
      </c>
      <c r="G369">
        <f>IF(AND(LEN('Køretøjer og Mandskab'!T670)&gt;1,LEN('Køretøjer og Mandskab'!T670)&lt;6,ISTEXT('Køretøjer og Mandskab'!T670),ISBLANK('Køretøjer og Mandskab'!V670)=FALSE),1,0)</f>
        <v>0</v>
      </c>
      <c r="H369">
        <f>IF(AND(G369=1,ISBLANK('Køretøjer og Mandskab'!AA670)),1,0)</f>
        <v>0</v>
      </c>
      <c r="I369">
        <f>IFERROR(IF(AND(SEARCH(Betingelser!$F$3,'Køretøjer og Mandskab'!T370)=1,ISBLANK('Køretøjer og Mandskab'!V370)=FALSE),1,0),0)</f>
        <v>0</v>
      </c>
      <c r="J369">
        <f>IF(AND(I369=1,ISBLANK('Køretøjer og Mandskab'!AA670)),1,0)</f>
        <v>0</v>
      </c>
      <c r="K369">
        <f>IFERROR(IF(AND(SEARCH(Betingelser!$J$3,'Køretøjer og Mandskab'!$T370)=1,ISBLANK('Køretøjer og Mandskab'!$V370)=FALSE),1,0),0)</f>
        <v>0</v>
      </c>
      <c r="L369">
        <f>IF(AND(K369=1,ISBLANK('Køretøjer og Mandskab'!$AA370)),1,0)</f>
        <v>0</v>
      </c>
    </row>
    <row r="370" spans="3:12" x14ac:dyDescent="0.3">
      <c r="C370" t="str">
        <f>IFERROR(IF(INDEX(Køretøjsliste,MATCH(0,INDEX(COUNTIF($C$2:C369,Køretøjsliste),),0))=0,"",INDEX(Køretøjsliste,MATCH(0,INDEX(COUNTIF($C$2:C369,Køretøjsliste),),0))),"")</f>
        <v/>
      </c>
      <c r="E370">
        <f>IF(AND(LEN('Køretøjer og Mandskab'!T671)=Betingelser!$D$3,ISNUMBER('Køretøjer og Mandskab'!T671),ISBLANK('Køretøjer og Mandskab'!V671)=FALSE),1,0)</f>
        <v>0</v>
      </c>
      <c r="F370">
        <f>IF(AND(E370=1,ISBLANK('Køretøjer og Mandskab'!AA671)),1,0)</f>
        <v>0</v>
      </c>
      <c r="G370">
        <f>IF(AND(LEN('Køretøjer og Mandskab'!T671)&gt;1,LEN('Køretøjer og Mandskab'!T671)&lt;6,ISTEXT('Køretøjer og Mandskab'!T671),ISBLANK('Køretøjer og Mandskab'!V671)=FALSE),1,0)</f>
        <v>0</v>
      </c>
      <c r="H370">
        <f>IF(AND(G370=1,ISBLANK('Køretøjer og Mandskab'!AA671)),1,0)</f>
        <v>0</v>
      </c>
      <c r="I370">
        <f>IFERROR(IF(AND(SEARCH(Betingelser!$F$3,'Køretøjer og Mandskab'!T371)=1,ISBLANK('Køretøjer og Mandskab'!V371)=FALSE),1,0),0)</f>
        <v>0</v>
      </c>
      <c r="J370">
        <f>IF(AND(I370=1,ISBLANK('Køretøjer og Mandskab'!AA671)),1,0)</f>
        <v>0</v>
      </c>
      <c r="K370">
        <f>IFERROR(IF(AND(SEARCH(Betingelser!$J$3,'Køretøjer og Mandskab'!$T371)=1,ISBLANK('Køretøjer og Mandskab'!$V371)=FALSE),1,0),0)</f>
        <v>0</v>
      </c>
      <c r="L370">
        <f>IF(AND(K370=1,ISBLANK('Køretøjer og Mandskab'!$AA371)),1,0)</f>
        <v>0</v>
      </c>
    </row>
    <row r="371" spans="3:12" x14ac:dyDescent="0.3">
      <c r="C371" t="str">
        <f>IFERROR(IF(INDEX(Køretøjsliste,MATCH(0,INDEX(COUNTIF($C$2:C370,Køretøjsliste),),0))=0,"",INDEX(Køretøjsliste,MATCH(0,INDEX(COUNTIF($C$2:C370,Køretøjsliste),),0))),"")</f>
        <v/>
      </c>
      <c r="E371">
        <f>IF(AND(LEN('Køretøjer og Mandskab'!T672)=Betingelser!$D$3,ISNUMBER('Køretøjer og Mandskab'!T672),ISBLANK('Køretøjer og Mandskab'!V672)=FALSE),1,0)</f>
        <v>0</v>
      </c>
      <c r="F371">
        <f>IF(AND(E371=1,ISBLANK('Køretøjer og Mandskab'!AA672)),1,0)</f>
        <v>0</v>
      </c>
      <c r="G371">
        <f>IF(AND(LEN('Køretøjer og Mandskab'!T672)&gt;1,LEN('Køretøjer og Mandskab'!T672)&lt;6,ISTEXT('Køretøjer og Mandskab'!T672),ISBLANK('Køretøjer og Mandskab'!V672)=FALSE),1,0)</f>
        <v>0</v>
      </c>
      <c r="H371">
        <f>IF(AND(G371=1,ISBLANK('Køretøjer og Mandskab'!AA672)),1,0)</f>
        <v>0</v>
      </c>
      <c r="I371">
        <f>IFERROR(IF(AND(SEARCH(Betingelser!$F$3,'Køretøjer og Mandskab'!T372)=1,ISBLANK('Køretøjer og Mandskab'!V372)=FALSE),1,0),0)</f>
        <v>0</v>
      </c>
      <c r="J371">
        <f>IF(AND(I371=1,ISBLANK('Køretøjer og Mandskab'!AA672)),1,0)</f>
        <v>0</v>
      </c>
      <c r="K371">
        <f>IFERROR(IF(AND(SEARCH(Betingelser!$J$3,'Køretøjer og Mandskab'!$T372)=1,ISBLANK('Køretøjer og Mandskab'!$V372)=FALSE),1,0),0)</f>
        <v>0</v>
      </c>
      <c r="L371">
        <f>IF(AND(K371=1,ISBLANK('Køretøjer og Mandskab'!$AA372)),1,0)</f>
        <v>0</v>
      </c>
    </row>
    <row r="372" spans="3:12" x14ac:dyDescent="0.3">
      <c r="C372" t="str">
        <f>IFERROR(IF(INDEX(Køretøjsliste,MATCH(0,INDEX(COUNTIF($C$2:C371,Køretøjsliste),),0))=0,"",INDEX(Køretøjsliste,MATCH(0,INDEX(COUNTIF($C$2:C371,Køretøjsliste),),0))),"")</f>
        <v/>
      </c>
      <c r="E372">
        <f>IF(AND(LEN('Køretøjer og Mandskab'!T673)=Betingelser!$D$3,ISNUMBER('Køretøjer og Mandskab'!T673),ISBLANK('Køretøjer og Mandskab'!V673)=FALSE),1,0)</f>
        <v>0</v>
      </c>
      <c r="F372">
        <f>IF(AND(E372=1,ISBLANK('Køretøjer og Mandskab'!AA673)),1,0)</f>
        <v>0</v>
      </c>
      <c r="G372">
        <f>IF(AND(LEN('Køretøjer og Mandskab'!T673)&gt;1,LEN('Køretøjer og Mandskab'!T673)&lt;6,ISTEXT('Køretøjer og Mandskab'!T673),ISBLANK('Køretøjer og Mandskab'!V673)=FALSE),1,0)</f>
        <v>0</v>
      </c>
      <c r="H372">
        <f>IF(AND(G372=1,ISBLANK('Køretøjer og Mandskab'!AA673)),1,0)</f>
        <v>0</v>
      </c>
      <c r="I372">
        <f>IFERROR(IF(AND(SEARCH(Betingelser!$F$3,'Køretøjer og Mandskab'!T373)=1,ISBLANK('Køretøjer og Mandskab'!V373)=FALSE),1,0),0)</f>
        <v>0</v>
      </c>
      <c r="J372">
        <f>IF(AND(I372=1,ISBLANK('Køretøjer og Mandskab'!AA673)),1,0)</f>
        <v>0</v>
      </c>
      <c r="K372">
        <f>IFERROR(IF(AND(SEARCH(Betingelser!$J$3,'Køretøjer og Mandskab'!$T373)=1,ISBLANK('Køretøjer og Mandskab'!$V373)=FALSE),1,0),0)</f>
        <v>0</v>
      </c>
      <c r="L372">
        <f>IF(AND(K372=1,ISBLANK('Køretøjer og Mandskab'!$AA373)),1,0)</f>
        <v>0</v>
      </c>
    </row>
    <row r="373" spans="3:12" x14ac:dyDescent="0.3">
      <c r="C373" t="str">
        <f>IFERROR(IF(INDEX(Køretøjsliste,MATCH(0,INDEX(COUNTIF($C$2:C372,Køretøjsliste),),0))=0,"",INDEX(Køretøjsliste,MATCH(0,INDEX(COUNTIF($C$2:C372,Køretøjsliste),),0))),"")</f>
        <v/>
      </c>
      <c r="E373">
        <f>IF(AND(LEN('Køretøjer og Mandskab'!T674)=Betingelser!$D$3,ISNUMBER('Køretøjer og Mandskab'!T674),ISBLANK('Køretøjer og Mandskab'!V674)=FALSE),1,0)</f>
        <v>0</v>
      </c>
      <c r="F373">
        <f>IF(AND(E373=1,ISBLANK('Køretøjer og Mandskab'!AA674)),1,0)</f>
        <v>0</v>
      </c>
      <c r="G373">
        <f>IF(AND(LEN('Køretøjer og Mandskab'!T674)&gt;1,LEN('Køretøjer og Mandskab'!T674)&lt;6,ISTEXT('Køretøjer og Mandskab'!T674),ISBLANK('Køretøjer og Mandskab'!V674)=FALSE),1,0)</f>
        <v>0</v>
      </c>
      <c r="H373">
        <f>IF(AND(G373=1,ISBLANK('Køretøjer og Mandskab'!AA674)),1,0)</f>
        <v>0</v>
      </c>
      <c r="I373">
        <f>IFERROR(IF(AND(SEARCH(Betingelser!$F$3,'Køretøjer og Mandskab'!T374)=1,ISBLANK('Køretøjer og Mandskab'!V374)=FALSE),1,0),0)</f>
        <v>0</v>
      </c>
      <c r="J373">
        <f>IF(AND(I373=1,ISBLANK('Køretøjer og Mandskab'!AA674)),1,0)</f>
        <v>0</v>
      </c>
      <c r="K373">
        <f>IFERROR(IF(AND(SEARCH(Betingelser!$J$3,'Køretøjer og Mandskab'!$T374)=1,ISBLANK('Køretøjer og Mandskab'!$V374)=FALSE),1,0),0)</f>
        <v>0</v>
      </c>
      <c r="L373">
        <f>IF(AND(K373=1,ISBLANK('Køretøjer og Mandskab'!$AA374)),1,0)</f>
        <v>0</v>
      </c>
    </row>
    <row r="374" spans="3:12" x14ac:dyDescent="0.3">
      <c r="C374" t="str">
        <f>IFERROR(IF(INDEX(Køretøjsliste,MATCH(0,INDEX(COUNTIF($C$2:C373,Køretøjsliste),),0))=0,"",INDEX(Køretøjsliste,MATCH(0,INDEX(COUNTIF($C$2:C373,Køretøjsliste),),0))),"")</f>
        <v/>
      </c>
      <c r="E374">
        <f>IF(AND(LEN('Køretøjer og Mandskab'!T675)=Betingelser!$D$3,ISNUMBER('Køretøjer og Mandskab'!T675),ISBLANK('Køretøjer og Mandskab'!V675)=FALSE),1,0)</f>
        <v>0</v>
      </c>
      <c r="F374">
        <f>IF(AND(E374=1,ISBLANK('Køretøjer og Mandskab'!AA675)),1,0)</f>
        <v>0</v>
      </c>
      <c r="G374">
        <f>IF(AND(LEN('Køretøjer og Mandskab'!T675)&gt;1,LEN('Køretøjer og Mandskab'!T675)&lt;6,ISTEXT('Køretøjer og Mandskab'!T675),ISBLANK('Køretøjer og Mandskab'!V675)=FALSE),1,0)</f>
        <v>0</v>
      </c>
      <c r="H374">
        <f>IF(AND(G374=1,ISBLANK('Køretøjer og Mandskab'!AA675)),1,0)</f>
        <v>0</v>
      </c>
      <c r="I374">
        <f>IFERROR(IF(AND(SEARCH(Betingelser!$F$3,'Køretøjer og Mandskab'!T375)=1,ISBLANK('Køretøjer og Mandskab'!V375)=FALSE),1,0),0)</f>
        <v>0</v>
      </c>
      <c r="J374">
        <f>IF(AND(I374=1,ISBLANK('Køretøjer og Mandskab'!AA675)),1,0)</f>
        <v>0</v>
      </c>
      <c r="K374">
        <f>IFERROR(IF(AND(SEARCH(Betingelser!$J$3,'Køretøjer og Mandskab'!$T375)=1,ISBLANK('Køretøjer og Mandskab'!$V375)=FALSE),1,0),0)</f>
        <v>0</v>
      </c>
      <c r="L374">
        <f>IF(AND(K374=1,ISBLANK('Køretøjer og Mandskab'!$AA375)),1,0)</f>
        <v>0</v>
      </c>
    </row>
    <row r="375" spans="3:12" x14ac:dyDescent="0.3">
      <c r="C375" t="str">
        <f>IFERROR(IF(INDEX(Køretøjsliste,MATCH(0,INDEX(COUNTIF($C$2:C374,Køretøjsliste),),0))=0,"",INDEX(Køretøjsliste,MATCH(0,INDEX(COUNTIF($C$2:C374,Køretøjsliste),),0))),"")</f>
        <v/>
      </c>
      <c r="E375">
        <f>IF(AND(LEN('Køretøjer og Mandskab'!T676)=Betingelser!$D$3,ISNUMBER('Køretøjer og Mandskab'!T676),ISBLANK('Køretøjer og Mandskab'!V676)=FALSE),1,0)</f>
        <v>0</v>
      </c>
      <c r="F375">
        <f>IF(AND(E375=1,ISBLANK('Køretøjer og Mandskab'!AA676)),1,0)</f>
        <v>0</v>
      </c>
      <c r="G375">
        <f>IF(AND(LEN('Køretøjer og Mandskab'!T676)&gt;1,LEN('Køretøjer og Mandskab'!T676)&lt;6,ISTEXT('Køretøjer og Mandskab'!T676),ISBLANK('Køretøjer og Mandskab'!V676)=FALSE),1,0)</f>
        <v>0</v>
      </c>
      <c r="H375">
        <f>IF(AND(G375=1,ISBLANK('Køretøjer og Mandskab'!AA676)),1,0)</f>
        <v>0</v>
      </c>
      <c r="I375">
        <f>IFERROR(IF(AND(SEARCH(Betingelser!$F$3,'Køretøjer og Mandskab'!T376)=1,ISBLANK('Køretøjer og Mandskab'!V376)=FALSE),1,0),0)</f>
        <v>0</v>
      </c>
      <c r="J375">
        <f>IF(AND(I375=1,ISBLANK('Køretøjer og Mandskab'!AA676)),1,0)</f>
        <v>0</v>
      </c>
      <c r="K375">
        <f>IFERROR(IF(AND(SEARCH(Betingelser!$J$3,'Køretøjer og Mandskab'!$T376)=1,ISBLANK('Køretøjer og Mandskab'!$V376)=FALSE),1,0),0)</f>
        <v>0</v>
      </c>
      <c r="L375">
        <f>IF(AND(K375=1,ISBLANK('Køretøjer og Mandskab'!$AA376)),1,0)</f>
        <v>0</v>
      </c>
    </row>
    <row r="376" spans="3:12" x14ac:dyDescent="0.3">
      <c r="C376" t="str">
        <f>IFERROR(IF(INDEX(Køretøjsliste,MATCH(0,INDEX(COUNTIF($C$2:C375,Køretøjsliste),),0))=0,"",INDEX(Køretøjsliste,MATCH(0,INDEX(COUNTIF($C$2:C375,Køretøjsliste),),0))),"")</f>
        <v/>
      </c>
      <c r="E376">
        <f>IF(AND(LEN('Køretøjer og Mandskab'!T677)=Betingelser!$D$3,ISNUMBER('Køretøjer og Mandskab'!T677),ISBLANK('Køretøjer og Mandskab'!V677)=FALSE),1,0)</f>
        <v>0</v>
      </c>
      <c r="F376">
        <f>IF(AND(E376=1,ISBLANK('Køretøjer og Mandskab'!AA677)),1,0)</f>
        <v>0</v>
      </c>
      <c r="G376">
        <f>IF(AND(LEN('Køretøjer og Mandskab'!T677)&gt;1,LEN('Køretøjer og Mandskab'!T677)&lt;6,ISTEXT('Køretøjer og Mandskab'!T677),ISBLANK('Køretøjer og Mandskab'!V677)=FALSE),1,0)</f>
        <v>0</v>
      </c>
      <c r="H376">
        <f>IF(AND(G376=1,ISBLANK('Køretøjer og Mandskab'!AA677)),1,0)</f>
        <v>0</v>
      </c>
      <c r="I376">
        <f>IFERROR(IF(AND(SEARCH(Betingelser!$F$3,'Køretøjer og Mandskab'!T377)=1,ISBLANK('Køretøjer og Mandskab'!V377)=FALSE),1,0),0)</f>
        <v>0</v>
      </c>
      <c r="J376">
        <f>IF(AND(I376=1,ISBLANK('Køretøjer og Mandskab'!AA677)),1,0)</f>
        <v>0</v>
      </c>
      <c r="K376">
        <f>IFERROR(IF(AND(SEARCH(Betingelser!$J$3,'Køretøjer og Mandskab'!$T377)=1,ISBLANK('Køretøjer og Mandskab'!$V377)=FALSE),1,0),0)</f>
        <v>0</v>
      </c>
      <c r="L376">
        <f>IF(AND(K376=1,ISBLANK('Køretøjer og Mandskab'!$AA377)),1,0)</f>
        <v>0</v>
      </c>
    </row>
    <row r="377" spans="3:12" x14ac:dyDescent="0.3">
      <c r="C377" t="str">
        <f>IFERROR(IF(INDEX(Køretøjsliste,MATCH(0,INDEX(COUNTIF($C$2:C376,Køretøjsliste),),0))=0,"",INDEX(Køretøjsliste,MATCH(0,INDEX(COUNTIF($C$2:C376,Køretøjsliste),),0))),"")</f>
        <v/>
      </c>
      <c r="E377">
        <f>IF(AND(LEN('Køretøjer og Mandskab'!T678)=Betingelser!$D$3,ISNUMBER('Køretøjer og Mandskab'!T678),ISBLANK('Køretøjer og Mandskab'!V678)=FALSE),1,0)</f>
        <v>0</v>
      </c>
      <c r="F377">
        <f>IF(AND(E377=1,ISBLANK('Køretøjer og Mandskab'!AA678)),1,0)</f>
        <v>0</v>
      </c>
      <c r="G377">
        <f>IF(AND(LEN('Køretøjer og Mandskab'!T678)&gt;1,LEN('Køretøjer og Mandskab'!T678)&lt;6,ISTEXT('Køretøjer og Mandskab'!T678),ISBLANK('Køretøjer og Mandskab'!V678)=FALSE),1,0)</f>
        <v>0</v>
      </c>
      <c r="H377">
        <f>IF(AND(G377=1,ISBLANK('Køretøjer og Mandskab'!AA678)),1,0)</f>
        <v>0</v>
      </c>
      <c r="I377">
        <f>IFERROR(IF(AND(SEARCH(Betingelser!$F$3,'Køretøjer og Mandskab'!T378)=1,ISBLANK('Køretøjer og Mandskab'!V378)=FALSE),1,0),0)</f>
        <v>0</v>
      </c>
      <c r="J377">
        <f>IF(AND(I377=1,ISBLANK('Køretøjer og Mandskab'!AA678)),1,0)</f>
        <v>0</v>
      </c>
      <c r="K377">
        <f>IFERROR(IF(AND(SEARCH(Betingelser!$J$3,'Køretøjer og Mandskab'!$T378)=1,ISBLANK('Køretøjer og Mandskab'!$V378)=FALSE),1,0),0)</f>
        <v>0</v>
      </c>
      <c r="L377">
        <f>IF(AND(K377=1,ISBLANK('Køretøjer og Mandskab'!$AA378)),1,0)</f>
        <v>0</v>
      </c>
    </row>
    <row r="378" spans="3:12" x14ac:dyDescent="0.3">
      <c r="C378" t="str">
        <f>IFERROR(IF(INDEX(Køretøjsliste,MATCH(0,INDEX(COUNTIF($C$2:C377,Køretøjsliste),),0))=0,"",INDEX(Køretøjsliste,MATCH(0,INDEX(COUNTIF($C$2:C377,Køretøjsliste),),0))),"")</f>
        <v/>
      </c>
      <c r="E378">
        <f>IF(AND(LEN('Køretøjer og Mandskab'!T679)=Betingelser!$D$3,ISNUMBER('Køretøjer og Mandskab'!T679),ISBLANK('Køretøjer og Mandskab'!V679)=FALSE),1,0)</f>
        <v>0</v>
      </c>
      <c r="F378">
        <f>IF(AND(E378=1,ISBLANK('Køretøjer og Mandskab'!AA679)),1,0)</f>
        <v>0</v>
      </c>
      <c r="G378">
        <f>IF(AND(LEN('Køretøjer og Mandskab'!T679)&gt;1,LEN('Køretøjer og Mandskab'!T679)&lt;6,ISTEXT('Køretøjer og Mandskab'!T679),ISBLANK('Køretøjer og Mandskab'!V679)=FALSE),1,0)</f>
        <v>0</v>
      </c>
      <c r="H378">
        <f>IF(AND(G378=1,ISBLANK('Køretøjer og Mandskab'!AA679)),1,0)</f>
        <v>0</v>
      </c>
      <c r="I378">
        <f>IFERROR(IF(AND(SEARCH(Betingelser!$F$3,'Køretøjer og Mandskab'!T379)=1,ISBLANK('Køretøjer og Mandskab'!V379)=FALSE),1,0),0)</f>
        <v>0</v>
      </c>
      <c r="J378">
        <f>IF(AND(I378=1,ISBLANK('Køretøjer og Mandskab'!AA679)),1,0)</f>
        <v>0</v>
      </c>
      <c r="K378">
        <f>IFERROR(IF(AND(SEARCH(Betingelser!$J$3,'Køretøjer og Mandskab'!$T379)=1,ISBLANK('Køretøjer og Mandskab'!$V379)=FALSE),1,0),0)</f>
        <v>0</v>
      </c>
      <c r="L378">
        <f>IF(AND(K378=1,ISBLANK('Køretøjer og Mandskab'!$AA379)),1,0)</f>
        <v>0</v>
      </c>
    </row>
    <row r="379" spans="3:12" x14ac:dyDescent="0.3">
      <c r="C379" t="str">
        <f>IFERROR(IF(INDEX(Køretøjsliste,MATCH(0,INDEX(COUNTIF($C$2:C378,Køretøjsliste),),0))=0,"",INDEX(Køretøjsliste,MATCH(0,INDEX(COUNTIF($C$2:C378,Køretøjsliste),),0))),"")</f>
        <v/>
      </c>
      <c r="E379">
        <f>IF(AND(LEN('Køretøjer og Mandskab'!T680)=Betingelser!$D$3,ISNUMBER('Køretøjer og Mandskab'!T680),ISBLANK('Køretøjer og Mandskab'!V680)=FALSE),1,0)</f>
        <v>0</v>
      </c>
      <c r="F379">
        <f>IF(AND(E379=1,ISBLANK('Køretøjer og Mandskab'!AA680)),1,0)</f>
        <v>0</v>
      </c>
      <c r="G379">
        <f>IF(AND(LEN('Køretøjer og Mandskab'!T680)&gt;1,LEN('Køretøjer og Mandskab'!T680)&lt;6,ISTEXT('Køretøjer og Mandskab'!T680),ISBLANK('Køretøjer og Mandskab'!V680)=FALSE),1,0)</f>
        <v>0</v>
      </c>
      <c r="H379">
        <f>IF(AND(G379=1,ISBLANK('Køretøjer og Mandskab'!AA680)),1,0)</f>
        <v>0</v>
      </c>
      <c r="I379">
        <f>IFERROR(IF(AND(SEARCH(Betingelser!$F$3,'Køretøjer og Mandskab'!T380)=1,ISBLANK('Køretøjer og Mandskab'!V380)=FALSE),1,0),0)</f>
        <v>0</v>
      </c>
      <c r="J379">
        <f>IF(AND(I379=1,ISBLANK('Køretøjer og Mandskab'!AA680)),1,0)</f>
        <v>0</v>
      </c>
      <c r="K379">
        <f>IFERROR(IF(AND(SEARCH(Betingelser!$J$3,'Køretøjer og Mandskab'!$T380)=1,ISBLANK('Køretøjer og Mandskab'!$V380)=FALSE),1,0),0)</f>
        <v>0</v>
      </c>
      <c r="L379">
        <f>IF(AND(K379=1,ISBLANK('Køretøjer og Mandskab'!$AA380)),1,0)</f>
        <v>0</v>
      </c>
    </row>
    <row r="380" spans="3:12" x14ac:dyDescent="0.3">
      <c r="C380" t="str">
        <f>IFERROR(IF(INDEX(Køretøjsliste,MATCH(0,INDEX(COUNTIF($C$2:C379,Køretøjsliste),),0))=0,"",INDEX(Køretøjsliste,MATCH(0,INDEX(COUNTIF($C$2:C379,Køretøjsliste),),0))),"")</f>
        <v/>
      </c>
      <c r="E380">
        <f>IF(AND(LEN('Køretøjer og Mandskab'!T681)=Betingelser!$D$3,ISNUMBER('Køretøjer og Mandskab'!T681),ISBLANK('Køretøjer og Mandskab'!V681)=FALSE),1,0)</f>
        <v>0</v>
      </c>
      <c r="F380">
        <f>IF(AND(E380=1,ISBLANK('Køretøjer og Mandskab'!AA681)),1,0)</f>
        <v>0</v>
      </c>
      <c r="G380">
        <f>IF(AND(LEN('Køretøjer og Mandskab'!T681)&gt;1,LEN('Køretøjer og Mandskab'!T681)&lt;6,ISTEXT('Køretøjer og Mandskab'!T681),ISBLANK('Køretøjer og Mandskab'!V681)=FALSE),1,0)</f>
        <v>0</v>
      </c>
      <c r="H380">
        <f>IF(AND(G380=1,ISBLANK('Køretøjer og Mandskab'!AA681)),1,0)</f>
        <v>0</v>
      </c>
      <c r="I380">
        <f>IFERROR(IF(AND(SEARCH(Betingelser!$F$3,'Køretøjer og Mandskab'!T381)=1,ISBLANK('Køretøjer og Mandskab'!V381)=FALSE),1,0),0)</f>
        <v>0</v>
      </c>
      <c r="J380">
        <f>IF(AND(I380=1,ISBLANK('Køretøjer og Mandskab'!AA681)),1,0)</f>
        <v>0</v>
      </c>
      <c r="K380">
        <f>IFERROR(IF(AND(SEARCH(Betingelser!$J$3,'Køretøjer og Mandskab'!$T381)=1,ISBLANK('Køretøjer og Mandskab'!$V381)=FALSE),1,0),0)</f>
        <v>0</v>
      </c>
      <c r="L380">
        <f>IF(AND(K380=1,ISBLANK('Køretøjer og Mandskab'!$AA381)),1,0)</f>
        <v>0</v>
      </c>
    </row>
    <row r="381" spans="3:12" x14ac:dyDescent="0.3">
      <c r="C381" t="str">
        <f>IFERROR(IF(INDEX(Køretøjsliste,MATCH(0,INDEX(COUNTIF($C$2:C380,Køretøjsliste),),0))=0,"",INDEX(Køretøjsliste,MATCH(0,INDEX(COUNTIF($C$2:C380,Køretøjsliste),),0))),"")</f>
        <v/>
      </c>
      <c r="E381">
        <f>IF(AND(LEN('Køretøjer og Mandskab'!T682)=Betingelser!$D$3,ISNUMBER('Køretøjer og Mandskab'!T682),ISBLANK('Køretøjer og Mandskab'!V682)=FALSE),1,0)</f>
        <v>0</v>
      </c>
      <c r="F381">
        <f>IF(AND(E381=1,ISBLANK('Køretøjer og Mandskab'!AA682)),1,0)</f>
        <v>0</v>
      </c>
      <c r="G381">
        <f>IF(AND(LEN('Køretøjer og Mandskab'!T682)&gt;1,LEN('Køretøjer og Mandskab'!T682)&lt;6,ISTEXT('Køretøjer og Mandskab'!T682),ISBLANK('Køretøjer og Mandskab'!V682)=FALSE),1,0)</f>
        <v>0</v>
      </c>
      <c r="H381">
        <f>IF(AND(G381=1,ISBLANK('Køretøjer og Mandskab'!AA682)),1,0)</f>
        <v>0</v>
      </c>
      <c r="I381">
        <f>IFERROR(IF(AND(SEARCH(Betingelser!$F$3,'Køretøjer og Mandskab'!T382)=1,ISBLANK('Køretøjer og Mandskab'!V382)=FALSE),1,0),0)</f>
        <v>0</v>
      </c>
      <c r="J381">
        <f>IF(AND(I381=1,ISBLANK('Køretøjer og Mandskab'!AA682)),1,0)</f>
        <v>0</v>
      </c>
      <c r="K381">
        <f>IFERROR(IF(AND(SEARCH(Betingelser!$J$3,'Køretøjer og Mandskab'!$T382)=1,ISBLANK('Køretøjer og Mandskab'!$V382)=FALSE),1,0),0)</f>
        <v>0</v>
      </c>
      <c r="L381">
        <f>IF(AND(K381=1,ISBLANK('Køretøjer og Mandskab'!$AA382)),1,0)</f>
        <v>0</v>
      </c>
    </row>
    <row r="382" spans="3:12" x14ac:dyDescent="0.3">
      <c r="C382" t="str">
        <f>IFERROR(IF(INDEX(Køretøjsliste,MATCH(0,INDEX(COUNTIF($C$2:C381,Køretøjsliste),),0))=0,"",INDEX(Køretøjsliste,MATCH(0,INDEX(COUNTIF($C$2:C381,Køretøjsliste),),0))),"")</f>
        <v/>
      </c>
      <c r="E382">
        <f>IF(AND(LEN('Køretøjer og Mandskab'!T683)=Betingelser!$D$3,ISNUMBER('Køretøjer og Mandskab'!T683),ISBLANK('Køretøjer og Mandskab'!V683)=FALSE),1,0)</f>
        <v>0</v>
      </c>
      <c r="F382">
        <f>IF(AND(E382=1,ISBLANK('Køretøjer og Mandskab'!AA683)),1,0)</f>
        <v>0</v>
      </c>
      <c r="G382">
        <f>IF(AND(LEN('Køretøjer og Mandskab'!T683)&gt;1,LEN('Køretøjer og Mandskab'!T683)&lt;6,ISTEXT('Køretøjer og Mandskab'!T683),ISBLANK('Køretøjer og Mandskab'!V683)=FALSE),1,0)</f>
        <v>0</v>
      </c>
      <c r="H382">
        <f>IF(AND(G382=1,ISBLANK('Køretøjer og Mandskab'!AA683)),1,0)</f>
        <v>0</v>
      </c>
      <c r="I382">
        <f>IFERROR(IF(AND(SEARCH(Betingelser!$F$3,'Køretøjer og Mandskab'!T383)=1,ISBLANK('Køretøjer og Mandskab'!V383)=FALSE),1,0),0)</f>
        <v>0</v>
      </c>
      <c r="J382">
        <f>IF(AND(I382=1,ISBLANK('Køretøjer og Mandskab'!AA683)),1,0)</f>
        <v>0</v>
      </c>
      <c r="K382">
        <f>IFERROR(IF(AND(SEARCH(Betingelser!$J$3,'Køretøjer og Mandskab'!$T383)=1,ISBLANK('Køretøjer og Mandskab'!$V383)=FALSE),1,0),0)</f>
        <v>0</v>
      </c>
      <c r="L382">
        <f>IF(AND(K382=1,ISBLANK('Køretøjer og Mandskab'!$AA383)),1,0)</f>
        <v>0</v>
      </c>
    </row>
    <row r="383" spans="3:12" x14ac:dyDescent="0.3">
      <c r="C383" t="str">
        <f>IFERROR(IF(INDEX(Køretøjsliste,MATCH(0,INDEX(COUNTIF($C$2:C382,Køretøjsliste),),0))=0,"",INDEX(Køretøjsliste,MATCH(0,INDEX(COUNTIF($C$2:C382,Køretøjsliste),),0))),"")</f>
        <v/>
      </c>
      <c r="E383">
        <f>IF(AND(LEN('Køretøjer og Mandskab'!T684)=Betingelser!$D$3,ISNUMBER('Køretøjer og Mandskab'!T684),ISBLANK('Køretøjer og Mandskab'!V684)=FALSE),1,0)</f>
        <v>0</v>
      </c>
      <c r="F383">
        <f>IF(AND(E383=1,ISBLANK('Køretøjer og Mandskab'!AA684)),1,0)</f>
        <v>0</v>
      </c>
      <c r="G383">
        <f>IF(AND(LEN('Køretøjer og Mandskab'!T684)&gt;1,LEN('Køretøjer og Mandskab'!T684)&lt;6,ISTEXT('Køretøjer og Mandskab'!T684),ISBLANK('Køretøjer og Mandskab'!V684)=FALSE),1,0)</f>
        <v>0</v>
      </c>
      <c r="H383">
        <f>IF(AND(G383=1,ISBLANK('Køretøjer og Mandskab'!AA684)),1,0)</f>
        <v>0</v>
      </c>
      <c r="I383">
        <f>IFERROR(IF(AND(SEARCH(Betingelser!$F$3,'Køretøjer og Mandskab'!T384)=1,ISBLANK('Køretøjer og Mandskab'!V384)=FALSE),1,0),0)</f>
        <v>0</v>
      </c>
      <c r="J383">
        <f>IF(AND(I383=1,ISBLANK('Køretøjer og Mandskab'!AA684)),1,0)</f>
        <v>0</v>
      </c>
      <c r="K383">
        <f>IFERROR(IF(AND(SEARCH(Betingelser!$J$3,'Køretøjer og Mandskab'!$T384)=1,ISBLANK('Køretøjer og Mandskab'!$V384)=FALSE),1,0),0)</f>
        <v>0</v>
      </c>
      <c r="L383">
        <f>IF(AND(K383=1,ISBLANK('Køretøjer og Mandskab'!$AA384)),1,0)</f>
        <v>0</v>
      </c>
    </row>
    <row r="384" spans="3:12" x14ac:dyDescent="0.3">
      <c r="C384" t="str">
        <f>IFERROR(IF(INDEX(Køretøjsliste,MATCH(0,INDEX(COUNTIF($C$2:C383,Køretøjsliste),),0))=0,"",INDEX(Køretøjsliste,MATCH(0,INDEX(COUNTIF($C$2:C383,Køretøjsliste),),0))),"")</f>
        <v/>
      </c>
      <c r="E384">
        <f>IF(AND(LEN('Køretøjer og Mandskab'!T685)=Betingelser!$D$3,ISNUMBER('Køretøjer og Mandskab'!T685),ISBLANK('Køretøjer og Mandskab'!V685)=FALSE),1,0)</f>
        <v>0</v>
      </c>
      <c r="F384">
        <f>IF(AND(E384=1,ISBLANK('Køretøjer og Mandskab'!AA685)),1,0)</f>
        <v>0</v>
      </c>
      <c r="G384">
        <f>IF(AND(LEN('Køretøjer og Mandskab'!T685)&gt;1,LEN('Køretøjer og Mandskab'!T685)&lt;6,ISTEXT('Køretøjer og Mandskab'!T685),ISBLANK('Køretøjer og Mandskab'!V685)=FALSE),1,0)</f>
        <v>0</v>
      </c>
      <c r="H384">
        <f>IF(AND(G384=1,ISBLANK('Køretøjer og Mandskab'!AA685)),1,0)</f>
        <v>0</v>
      </c>
      <c r="I384">
        <f>IFERROR(IF(AND(SEARCH(Betingelser!$F$3,'Køretøjer og Mandskab'!T385)=1,ISBLANK('Køretøjer og Mandskab'!V385)=FALSE),1,0),0)</f>
        <v>0</v>
      </c>
      <c r="J384">
        <f>IF(AND(I384=1,ISBLANK('Køretøjer og Mandskab'!AA685)),1,0)</f>
        <v>0</v>
      </c>
      <c r="K384">
        <f>IFERROR(IF(AND(SEARCH(Betingelser!$J$3,'Køretøjer og Mandskab'!$T385)=1,ISBLANK('Køretøjer og Mandskab'!$V385)=FALSE),1,0),0)</f>
        <v>0</v>
      </c>
      <c r="L384">
        <f>IF(AND(K384=1,ISBLANK('Køretøjer og Mandskab'!$AA385)),1,0)</f>
        <v>0</v>
      </c>
    </row>
    <row r="385" spans="3:12" x14ac:dyDescent="0.3">
      <c r="C385" t="str">
        <f>IFERROR(IF(INDEX(Køretøjsliste,MATCH(0,INDEX(COUNTIF($C$2:C384,Køretøjsliste),),0))=0,"",INDEX(Køretøjsliste,MATCH(0,INDEX(COUNTIF($C$2:C384,Køretøjsliste),),0))),"")</f>
        <v/>
      </c>
      <c r="E385">
        <f>IF(AND(LEN('Køretøjer og Mandskab'!T686)=Betingelser!$D$3,ISNUMBER('Køretøjer og Mandskab'!T686),ISBLANK('Køretøjer og Mandskab'!V686)=FALSE),1,0)</f>
        <v>0</v>
      </c>
      <c r="F385">
        <f>IF(AND(E385=1,ISBLANK('Køretøjer og Mandskab'!AA686)),1,0)</f>
        <v>0</v>
      </c>
      <c r="G385">
        <f>IF(AND(LEN('Køretøjer og Mandskab'!T686)&gt;1,LEN('Køretøjer og Mandskab'!T686)&lt;6,ISTEXT('Køretøjer og Mandskab'!T686),ISBLANK('Køretøjer og Mandskab'!V686)=FALSE),1,0)</f>
        <v>0</v>
      </c>
      <c r="H385">
        <f>IF(AND(G385=1,ISBLANK('Køretøjer og Mandskab'!AA686)),1,0)</f>
        <v>0</v>
      </c>
      <c r="I385">
        <f>IFERROR(IF(AND(SEARCH(Betingelser!$F$3,'Køretøjer og Mandskab'!T386)=1,ISBLANK('Køretøjer og Mandskab'!V386)=FALSE),1,0),0)</f>
        <v>0</v>
      </c>
      <c r="J385">
        <f>IF(AND(I385=1,ISBLANK('Køretøjer og Mandskab'!AA686)),1,0)</f>
        <v>0</v>
      </c>
      <c r="K385">
        <f>IFERROR(IF(AND(SEARCH(Betingelser!$J$3,'Køretøjer og Mandskab'!$T386)=1,ISBLANK('Køretøjer og Mandskab'!$V386)=FALSE),1,0),0)</f>
        <v>0</v>
      </c>
      <c r="L385">
        <f>IF(AND(K385=1,ISBLANK('Køretøjer og Mandskab'!$AA386)),1,0)</f>
        <v>0</v>
      </c>
    </row>
    <row r="386" spans="3:12" x14ac:dyDescent="0.3">
      <c r="C386" t="str">
        <f>IFERROR(IF(INDEX(Køretøjsliste,MATCH(0,INDEX(COUNTIF($C$2:C385,Køretøjsliste),),0))=0,"",INDEX(Køretøjsliste,MATCH(0,INDEX(COUNTIF($C$2:C385,Køretøjsliste),),0))),"")</f>
        <v/>
      </c>
      <c r="E386">
        <f>IF(AND(LEN('Køretøjer og Mandskab'!T687)=Betingelser!$D$3,ISNUMBER('Køretøjer og Mandskab'!T687),ISBLANK('Køretøjer og Mandskab'!V687)=FALSE),1,0)</f>
        <v>0</v>
      </c>
      <c r="F386">
        <f>IF(AND(E386=1,ISBLANK('Køretøjer og Mandskab'!AA687)),1,0)</f>
        <v>0</v>
      </c>
      <c r="G386">
        <f>IF(AND(LEN('Køretøjer og Mandskab'!T687)&gt;1,LEN('Køretøjer og Mandskab'!T687)&lt;6,ISTEXT('Køretøjer og Mandskab'!T687),ISBLANK('Køretøjer og Mandskab'!V687)=FALSE),1,0)</f>
        <v>0</v>
      </c>
      <c r="H386">
        <f>IF(AND(G386=1,ISBLANK('Køretøjer og Mandskab'!AA687)),1,0)</f>
        <v>0</v>
      </c>
      <c r="I386">
        <f>IFERROR(IF(AND(SEARCH(Betingelser!$F$3,'Køretøjer og Mandskab'!T387)=1,ISBLANK('Køretøjer og Mandskab'!V387)=FALSE),1,0),0)</f>
        <v>0</v>
      </c>
      <c r="J386">
        <f>IF(AND(I386=1,ISBLANK('Køretøjer og Mandskab'!AA687)),1,0)</f>
        <v>0</v>
      </c>
      <c r="K386">
        <f>IFERROR(IF(AND(SEARCH(Betingelser!$J$3,'Køretøjer og Mandskab'!$T387)=1,ISBLANK('Køretøjer og Mandskab'!$V387)=FALSE),1,0),0)</f>
        <v>0</v>
      </c>
      <c r="L386">
        <f>IF(AND(K386=1,ISBLANK('Køretøjer og Mandskab'!$AA387)),1,0)</f>
        <v>0</v>
      </c>
    </row>
    <row r="387" spans="3:12" x14ac:dyDescent="0.3">
      <c r="C387" t="str">
        <f>IFERROR(IF(INDEX(Køretøjsliste,MATCH(0,INDEX(COUNTIF($C$2:C386,Køretøjsliste),),0))=0,"",INDEX(Køretøjsliste,MATCH(0,INDEX(COUNTIF($C$2:C386,Køretøjsliste),),0))),"")</f>
        <v/>
      </c>
      <c r="E387">
        <f>IF(AND(LEN('Køretøjer og Mandskab'!T688)=Betingelser!$D$3,ISNUMBER('Køretøjer og Mandskab'!T688),ISBLANK('Køretøjer og Mandskab'!V688)=FALSE),1,0)</f>
        <v>0</v>
      </c>
      <c r="F387">
        <f>IF(AND(E387=1,ISBLANK('Køretøjer og Mandskab'!AA688)),1,0)</f>
        <v>0</v>
      </c>
      <c r="G387">
        <f>IF(AND(LEN('Køretøjer og Mandskab'!T688)&gt;1,LEN('Køretøjer og Mandskab'!T688)&lt;6,ISTEXT('Køretøjer og Mandskab'!T688),ISBLANK('Køretøjer og Mandskab'!V688)=FALSE),1,0)</f>
        <v>0</v>
      </c>
      <c r="H387">
        <f>IF(AND(G387=1,ISBLANK('Køretøjer og Mandskab'!AA688)),1,0)</f>
        <v>0</v>
      </c>
      <c r="I387">
        <f>IFERROR(IF(AND(SEARCH(Betingelser!$F$3,'Køretøjer og Mandskab'!T388)=1,ISBLANK('Køretøjer og Mandskab'!V388)=FALSE),1,0),0)</f>
        <v>0</v>
      </c>
      <c r="J387">
        <f>IF(AND(I387=1,ISBLANK('Køretøjer og Mandskab'!AA688)),1,0)</f>
        <v>0</v>
      </c>
      <c r="K387">
        <f>IFERROR(IF(AND(SEARCH(Betingelser!$J$3,'Køretøjer og Mandskab'!$T388)=1,ISBLANK('Køretøjer og Mandskab'!$V388)=FALSE),1,0),0)</f>
        <v>0</v>
      </c>
      <c r="L387">
        <f>IF(AND(K387=1,ISBLANK('Køretøjer og Mandskab'!$AA388)),1,0)</f>
        <v>0</v>
      </c>
    </row>
    <row r="388" spans="3:12" x14ac:dyDescent="0.3">
      <c r="C388" t="str">
        <f>IFERROR(IF(INDEX(Køretøjsliste,MATCH(0,INDEX(COUNTIF($C$2:C387,Køretøjsliste),),0))=0,"",INDEX(Køretøjsliste,MATCH(0,INDEX(COUNTIF($C$2:C387,Køretøjsliste),),0))),"")</f>
        <v/>
      </c>
      <c r="E388">
        <f>IF(AND(LEN('Køretøjer og Mandskab'!T689)=Betingelser!$D$3,ISNUMBER('Køretøjer og Mandskab'!T689),ISBLANK('Køretøjer og Mandskab'!V689)=FALSE),1,0)</f>
        <v>0</v>
      </c>
      <c r="F388">
        <f>IF(AND(E388=1,ISBLANK('Køretøjer og Mandskab'!AA689)),1,0)</f>
        <v>0</v>
      </c>
      <c r="G388">
        <f>IF(AND(LEN('Køretøjer og Mandskab'!T689)&gt;1,LEN('Køretøjer og Mandskab'!T689)&lt;6,ISTEXT('Køretøjer og Mandskab'!T689),ISBLANK('Køretøjer og Mandskab'!V689)=FALSE),1,0)</f>
        <v>0</v>
      </c>
      <c r="H388">
        <f>IF(AND(G388=1,ISBLANK('Køretøjer og Mandskab'!AA689)),1,0)</f>
        <v>0</v>
      </c>
      <c r="I388">
        <f>IFERROR(IF(AND(SEARCH(Betingelser!$F$3,'Køretøjer og Mandskab'!T389)=1,ISBLANK('Køretøjer og Mandskab'!V389)=FALSE),1,0),0)</f>
        <v>0</v>
      </c>
      <c r="J388">
        <f>IF(AND(I388=1,ISBLANK('Køretøjer og Mandskab'!AA689)),1,0)</f>
        <v>0</v>
      </c>
      <c r="K388">
        <f>IFERROR(IF(AND(SEARCH(Betingelser!$J$3,'Køretøjer og Mandskab'!$T389)=1,ISBLANK('Køretøjer og Mandskab'!$V389)=FALSE),1,0),0)</f>
        <v>0</v>
      </c>
      <c r="L388">
        <f>IF(AND(K388=1,ISBLANK('Køretøjer og Mandskab'!$AA389)),1,0)</f>
        <v>0</v>
      </c>
    </row>
    <row r="389" spans="3:12" x14ac:dyDescent="0.3">
      <c r="C389" t="str">
        <f>IFERROR(IF(INDEX(Køretøjsliste,MATCH(0,INDEX(COUNTIF($C$2:C388,Køretøjsliste),),0))=0,"",INDEX(Køretøjsliste,MATCH(0,INDEX(COUNTIF($C$2:C388,Køretøjsliste),),0))),"")</f>
        <v/>
      </c>
      <c r="E389">
        <f>IF(AND(LEN('Køretøjer og Mandskab'!T690)=Betingelser!$D$3,ISNUMBER('Køretøjer og Mandskab'!T690),ISBLANK('Køretøjer og Mandskab'!V690)=FALSE),1,0)</f>
        <v>0</v>
      </c>
      <c r="F389">
        <f>IF(AND(E389=1,ISBLANK('Køretøjer og Mandskab'!AA690)),1,0)</f>
        <v>0</v>
      </c>
      <c r="G389">
        <f>IF(AND(LEN('Køretøjer og Mandskab'!T690)&gt;1,LEN('Køretøjer og Mandskab'!T690)&lt;6,ISTEXT('Køretøjer og Mandskab'!T690),ISBLANK('Køretøjer og Mandskab'!V690)=FALSE),1,0)</f>
        <v>0</v>
      </c>
      <c r="H389">
        <f>IF(AND(G389=1,ISBLANK('Køretøjer og Mandskab'!AA690)),1,0)</f>
        <v>0</v>
      </c>
      <c r="I389">
        <f>IFERROR(IF(AND(SEARCH(Betingelser!$F$3,'Køretøjer og Mandskab'!T390)=1,ISBLANK('Køretøjer og Mandskab'!V390)=FALSE),1,0),0)</f>
        <v>0</v>
      </c>
      <c r="J389">
        <f>IF(AND(I389=1,ISBLANK('Køretøjer og Mandskab'!AA690)),1,0)</f>
        <v>0</v>
      </c>
      <c r="K389">
        <f>IFERROR(IF(AND(SEARCH(Betingelser!$J$3,'Køretøjer og Mandskab'!$T390)=1,ISBLANK('Køretøjer og Mandskab'!$V390)=FALSE),1,0),0)</f>
        <v>0</v>
      </c>
      <c r="L389">
        <f>IF(AND(K389=1,ISBLANK('Køretøjer og Mandskab'!$AA390)),1,0)</f>
        <v>0</v>
      </c>
    </row>
    <row r="390" spans="3:12" x14ac:dyDescent="0.3">
      <c r="C390" t="str">
        <f>IFERROR(IF(INDEX(Køretøjsliste,MATCH(0,INDEX(COUNTIF($C$2:C389,Køretøjsliste),),0))=0,"",INDEX(Køretøjsliste,MATCH(0,INDEX(COUNTIF($C$2:C389,Køretøjsliste),),0))),"")</f>
        <v/>
      </c>
      <c r="E390">
        <f>IF(AND(LEN('Køretøjer og Mandskab'!T691)=Betingelser!$D$3,ISNUMBER('Køretøjer og Mandskab'!T691),ISBLANK('Køretøjer og Mandskab'!V691)=FALSE),1,0)</f>
        <v>0</v>
      </c>
      <c r="F390">
        <f>IF(AND(E390=1,ISBLANK('Køretøjer og Mandskab'!AA691)),1,0)</f>
        <v>0</v>
      </c>
      <c r="G390">
        <f>IF(AND(LEN('Køretøjer og Mandskab'!T691)&gt;1,LEN('Køretøjer og Mandskab'!T691)&lt;6,ISTEXT('Køretøjer og Mandskab'!T691),ISBLANK('Køretøjer og Mandskab'!V691)=FALSE),1,0)</f>
        <v>0</v>
      </c>
      <c r="H390">
        <f>IF(AND(G390=1,ISBLANK('Køretøjer og Mandskab'!AA691)),1,0)</f>
        <v>0</v>
      </c>
      <c r="I390">
        <f>IFERROR(IF(AND(SEARCH(Betingelser!$F$3,'Køretøjer og Mandskab'!T391)=1,ISBLANK('Køretøjer og Mandskab'!V391)=FALSE),1,0),0)</f>
        <v>0</v>
      </c>
      <c r="J390">
        <f>IF(AND(I390=1,ISBLANK('Køretøjer og Mandskab'!AA691)),1,0)</f>
        <v>0</v>
      </c>
      <c r="K390">
        <f>IFERROR(IF(AND(SEARCH(Betingelser!$J$3,'Køretøjer og Mandskab'!$T391)=1,ISBLANK('Køretøjer og Mandskab'!$V391)=FALSE),1,0),0)</f>
        <v>0</v>
      </c>
      <c r="L390">
        <f>IF(AND(K390=1,ISBLANK('Køretøjer og Mandskab'!$AA391)),1,0)</f>
        <v>0</v>
      </c>
    </row>
    <row r="391" spans="3:12" x14ac:dyDescent="0.3">
      <c r="C391" t="str">
        <f>IFERROR(IF(INDEX(Køretøjsliste,MATCH(0,INDEX(COUNTIF($C$2:C390,Køretøjsliste),),0))=0,"",INDEX(Køretøjsliste,MATCH(0,INDEX(COUNTIF($C$2:C390,Køretøjsliste),),0))),"")</f>
        <v/>
      </c>
      <c r="E391">
        <f>IF(AND(LEN('Køretøjer og Mandskab'!T692)=Betingelser!$D$3,ISNUMBER('Køretøjer og Mandskab'!T692),ISBLANK('Køretøjer og Mandskab'!V692)=FALSE),1,0)</f>
        <v>0</v>
      </c>
      <c r="F391">
        <f>IF(AND(E391=1,ISBLANK('Køretøjer og Mandskab'!AA692)),1,0)</f>
        <v>0</v>
      </c>
      <c r="G391">
        <f>IF(AND(LEN('Køretøjer og Mandskab'!T692)&gt;1,LEN('Køretøjer og Mandskab'!T692)&lt;6,ISTEXT('Køretøjer og Mandskab'!T692),ISBLANK('Køretøjer og Mandskab'!V692)=FALSE),1,0)</f>
        <v>0</v>
      </c>
      <c r="H391">
        <f>IF(AND(G391=1,ISBLANK('Køretøjer og Mandskab'!AA692)),1,0)</f>
        <v>0</v>
      </c>
      <c r="I391">
        <f>IFERROR(IF(AND(SEARCH(Betingelser!$F$3,'Køretøjer og Mandskab'!T392)=1,ISBLANK('Køretøjer og Mandskab'!V392)=FALSE),1,0),0)</f>
        <v>0</v>
      </c>
      <c r="J391">
        <f>IF(AND(I391=1,ISBLANK('Køretøjer og Mandskab'!AA692)),1,0)</f>
        <v>0</v>
      </c>
      <c r="K391">
        <f>IFERROR(IF(AND(SEARCH(Betingelser!$J$3,'Køretøjer og Mandskab'!$T392)=1,ISBLANK('Køretøjer og Mandskab'!$V392)=FALSE),1,0),0)</f>
        <v>0</v>
      </c>
      <c r="L391">
        <f>IF(AND(K391=1,ISBLANK('Køretøjer og Mandskab'!$AA392)),1,0)</f>
        <v>0</v>
      </c>
    </row>
    <row r="392" spans="3:12" x14ac:dyDescent="0.3">
      <c r="C392" t="str">
        <f>IFERROR(IF(INDEX(Køretøjsliste,MATCH(0,INDEX(COUNTIF($C$2:C391,Køretøjsliste),),0))=0,"",INDEX(Køretøjsliste,MATCH(0,INDEX(COUNTIF($C$2:C391,Køretøjsliste),),0))),"")</f>
        <v/>
      </c>
      <c r="E392">
        <f>IF(AND(LEN('Køretøjer og Mandskab'!T693)=Betingelser!$D$3,ISNUMBER('Køretøjer og Mandskab'!T693),ISBLANK('Køretøjer og Mandskab'!V693)=FALSE),1,0)</f>
        <v>0</v>
      </c>
      <c r="F392">
        <f>IF(AND(E392=1,ISBLANK('Køretøjer og Mandskab'!AA693)),1,0)</f>
        <v>0</v>
      </c>
      <c r="G392">
        <f>IF(AND(LEN('Køretøjer og Mandskab'!T693)&gt;1,LEN('Køretøjer og Mandskab'!T693)&lt;6,ISTEXT('Køretøjer og Mandskab'!T693),ISBLANK('Køretøjer og Mandskab'!V693)=FALSE),1,0)</f>
        <v>0</v>
      </c>
      <c r="H392">
        <f>IF(AND(G392=1,ISBLANK('Køretøjer og Mandskab'!AA693)),1,0)</f>
        <v>0</v>
      </c>
      <c r="I392">
        <f>IFERROR(IF(AND(SEARCH(Betingelser!$F$3,'Køretøjer og Mandskab'!T393)=1,ISBLANK('Køretøjer og Mandskab'!V393)=FALSE),1,0),0)</f>
        <v>0</v>
      </c>
      <c r="J392">
        <f>IF(AND(I392=1,ISBLANK('Køretøjer og Mandskab'!AA693)),1,0)</f>
        <v>0</v>
      </c>
      <c r="K392">
        <f>IFERROR(IF(AND(SEARCH(Betingelser!$J$3,'Køretøjer og Mandskab'!$T393)=1,ISBLANK('Køretøjer og Mandskab'!$V393)=FALSE),1,0),0)</f>
        <v>0</v>
      </c>
      <c r="L392">
        <f>IF(AND(K392=1,ISBLANK('Køretøjer og Mandskab'!$AA393)),1,0)</f>
        <v>0</v>
      </c>
    </row>
    <row r="393" spans="3:12" x14ac:dyDescent="0.3">
      <c r="C393" t="str">
        <f>IFERROR(IF(INDEX(Køretøjsliste,MATCH(0,INDEX(COUNTIF($C$2:C392,Køretøjsliste),),0))=0,"",INDEX(Køretøjsliste,MATCH(0,INDEX(COUNTIF($C$2:C392,Køretøjsliste),),0))),"")</f>
        <v/>
      </c>
      <c r="E393">
        <f>IF(AND(LEN('Køretøjer og Mandskab'!T694)=Betingelser!$D$3,ISNUMBER('Køretøjer og Mandskab'!T694),ISBLANK('Køretøjer og Mandskab'!V694)=FALSE),1,0)</f>
        <v>0</v>
      </c>
      <c r="F393">
        <f>IF(AND(E393=1,ISBLANK('Køretøjer og Mandskab'!AA694)),1,0)</f>
        <v>0</v>
      </c>
      <c r="G393">
        <f>IF(AND(LEN('Køretøjer og Mandskab'!T694)&gt;1,LEN('Køretøjer og Mandskab'!T694)&lt;6,ISTEXT('Køretøjer og Mandskab'!T694),ISBLANK('Køretøjer og Mandskab'!V694)=FALSE),1,0)</f>
        <v>0</v>
      </c>
      <c r="H393">
        <f>IF(AND(G393=1,ISBLANK('Køretøjer og Mandskab'!AA694)),1,0)</f>
        <v>0</v>
      </c>
      <c r="I393">
        <f>IFERROR(IF(AND(SEARCH(Betingelser!$F$3,'Køretøjer og Mandskab'!T394)=1,ISBLANK('Køretøjer og Mandskab'!V394)=FALSE),1,0),0)</f>
        <v>0</v>
      </c>
      <c r="J393">
        <f>IF(AND(I393=1,ISBLANK('Køretøjer og Mandskab'!AA694)),1,0)</f>
        <v>0</v>
      </c>
      <c r="K393">
        <f>IFERROR(IF(AND(SEARCH(Betingelser!$J$3,'Køretøjer og Mandskab'!$T394)=1,ISBLANK('Køretøjer og Mandskab'!$V394)=FALSE),1,0),0)</f>
        <v>0</v>
      </c>
      <c r="L393">
        <f>IF(AND(K393=1,ISBLANK('Køretøjer og Mandskab'!$AA394)),1,0)</f>
        <v>0</v>
      </c>
    </row>
    <row r="394" spans="3:12" x14ac:dyDescent="0.3">
      <c r="C394" t="str">
        <f>IFERROR(IF(INDEX(Køretøjsliste,MATCH(0,INDEX(COUNTIF($C$2:C393,Køretøjsliste),),0))=0,"",INDEX(Køretøjsliste,MATCH(0,INDEX(COUNTIF($C$2:C393,Køretøjsliste),),0))),"")</f>
        <v/>
      </c>
      <c r="E394">
        <f>IF(AND(LEN('Køretøjer og Mandskab'!T695)=Betingelser!$D$3,ISNUMBER('Køretøjer og Mandskab'!T695),ISBLANK('Køretøjer og Mandskab'!V695)=FALSE),1,0)</f>
        <v>0</v>
      </c>
      <c r="F394">
        <f>IF(AND(E394=1,ISBLANK('Køretøjer og Mandskab'!AA695)),1,0)</f>
        <v>0</v>
      </c>
      <c r="G394">
        <f>IF(AND(LEN('Køretøjer og Mandskab'!T695)&gt;1,LEN('Køretøjer og Mandskab'!T695)&lt;6,ISTEXT('Køretøjer og Mandskab'!T695),ISBLANK('Køretøjer og Mandskab'!V695)=FALSE),1,0)</f>
        <v>0</v>
      </c>
      <c r="H394">
        <f>IF(AND(G394=1,ISBLANK('Køretøjer og Mandskab'!AA695)),1,0)</f>
        <v>0</v>
      </c>
      <c r="I394">
        <f>IFERROR(IF(AND(SEARCH(Betingelser!$F$3,'Køretøjer og Mandskab'!T395)=1,ISBLANK('Køretøjer og Mandskab'!V395)=FALSE),1,0),0)</f>
        <v>0</v>
      </c>
      <c r="J394">
        <f>IF(AND(I394=1,ISBLANK('Køretøjer og Mandskab'!AA695)),1,0)</f>
        <v>0</v>
      </c>
      <c r="K394">
        <f>IFERROR(IF(AND(SEARCH(Betingelser!$J$3,'Køretøjer og Mandskab'!$T395)=1,ISBLANK('Køretøjer og Mandskab'!$V395)=FALSE),1,0),0)</f>
        <v>0</v>
      </c>
      <c r="L394">
        <f>IF(AND(K394=1,ISBLANK('Køretøjer og Mandskab'!$AA395)),1,0)</f>
        <v>0</v>
      </c>
    </row>
    <row r="395" spans="3:12" x14ac:dyDescent="0.3">
      <c r="C395" t="str">
        <f>IFERROR(IF(INDEX(Køretøjsliste,MATCH(0,INDEX(COUNTIF($C$2:C394,Køretøjsliste),),0))=0,"",INDEX(Køretøjsliste,MATCH(0,INDEX(COUNTIF($C$2:C394,Køretøjsliste),),0))),"")</f>
        <v/>
      </c>
      <c r="E395">
        <f>IF(AND(LEN('Køretøjer og Mandskab'!T696)=Betingelser!$D$3,ISNUMBER('Køretøjer og Mandskab'!T696),ISBLANK('Køretøjer og Mandskab'!V696)=FALSE),1,0)</f>
        <v>0</v>
      </c>
      <c r="F395">
        <f>IF(AND(E395=1,ISBLANK('Køretøjer og Mandskab'!AA696)),1,0)</f>
        <v>0</v>
      </c>
      <c r="G395">
        <f>IF(AND(LEN('Køretøjer og Mandskab'!T696)&gt;1,LEN('Køretøjer og Mandskab'!T696)&lt;6,ISTEXT('Køretøjer og Mandskab'!T696),ISBLANK('Køretøjer og Mandskab'!V696)=FALSE),1,0)</f>
        <v>0</v>
      </c>
      <c r="H395">
        <f>IF(AND(G395=1,ISBLANK('Køretøjer og Mandskab'!AA696)),1,0)</f>
        <v>0</v>
      </c>
      <c r="I395">
        <f>IFERROR(IF(AND(SEARCH(Betingelser!$F$3,'Køretøjer og Mandskab'!T396)=1,ISBLANK('Køretøjer og Mandskab'!V396)=FALSE),1,0),0)</f>
        <v>0</v>
      </c>
      <c r="J395">
        <f>IF(AND(I395=1,ISBLANK('Køretøjer og Mandskab'!AA696)),1,0)</f>
        <v>0</v>
      </c>
      <c r="K395">
        <f>IFERROR(IF(AND(SEARCH(Betingelser!$J$3,'Køretøjer og Mandskab'!$T396)=1,ISBLANK('Køretøjer og Mandskab'!$V396)=FALSE),1,0),0)</f>
        <v>0</v>
      </c>
      <c r="L395">
        <f>IF(AND(K395=1,ISBLANK('Køretøjer og Mandskab'!$AA396)),1,0)</f>
        <v>0</v>
      </c>
    </row>
    <row r="396" spans="3:12" x14ac:dyDescent="0.3">
      <c r="C396" t="str">
        <f>IFERROR(IF(INDEX(Køretøjsliste,MATCH(0,INDEX(COUNTIF($C$2:C395,Køretøjsliste),),0))=0,"",INDEX(Køretøjsliste,MATCH(0,INDEX(COUNTIF($C$2:C395,Køretøjsliste),),0))),"")</f>
        <v/>
      </c>
      <c r="E396">
        <f>IF(AND(LEN('Køretøjer og Mandskab'!T697)=Betingelser!$D$3,ISNUMBER('Køretøjer og Mandskab'!T697),ISBLANK('Køretøjer og Mandskab'!V697)=FALSE),1,0)</f>
        <v>0</v>
      </c>
      <c r="F396">
        <f>IF(AND(E396=1,ISBLANK('Køretøjer og Mandskab'!AA697)),1,0)</f>
        <v>0</v>
      </c>
      <c r="G396">
        <f>IF(AND(LEN('Køretøjer og Mandskab'!T697)&gt;1,LEN('Køretøjer og Mandskab'!T697)&lt;6,ISTEXT('Køretøjer og Mandskab'!T697),ISBLANK('Køretøjer og Mandskab'!V697)=FALSE),1,0)</f>
        <v>0</v>
      </c>
      <c r="H396">
        <f>IF(AND(G396=1,ISBLANK('Køretøjer og Mandskab'!AA697)),1,0)</f>
        <v>0</v>
      </c>
      <c r="I396">
        <f>IFERROR(IF(AND(SEARCH(Betingelser!$F$3,'Køretøjer og Mandskab'!T397)=1,ISBLANK('Køretøjer og Mandskab'!V397)=FALSE),1,0),0)</f>
        <v>0</v>
      </c>
      <c r="J396">
        <f>IF(AND(I396=1,ISBLANK('Køretøjer og Mandskab'!AA697)),1,0)</f>
        <v>0</v>
      </c>
      <c r="K396">
        <f>IFERROR(IF(AND(SEARCH(Betingelser!$J$3,'Køretøjer og Mandskab'!$T397)=1,ISBLANK('Køretøjer og Mandskab'!$V397)=FALSE),1,0),0)</f>
        <v>0</v>
      </c>
      <c r="L396">
        <f>IF(AND(K396=1,ISBLANK('Køretøjer og Mandskab'!$AA397)),1,0)</f>
        <v>0</v>
      </c>
    </row>
    <row r="397" spans="3:12" x14ac:dyDescent="0.3">
      <c r="C397" t="str">
        <f>IFERROR(IF(INDEX(Køretøjsliste,MATCH(0,INDEX(COUNTIF($C$2:C396,Køretøjsliste),),0))=0,"",INDEX(Køretøjsliste,MATCH(0,INDEX(COUNTIF($C$2:C396,Køretøjsliste),),0))),"")</f>
        <v/>
      </c>
      <c r="E397">
        <f>IF(AND(LEN('Køretøjer og Mandskab'!T698)=Betingelser!$D$3,ISNUMBER('Køretøjer og Mandskab'!T698),ISBLANK('Køretøjer og Mandskab'!V698)=FALSE),1,0)</f>
        <v>0</v>
      </c>
      <c r="F397">
        <f>IF(AND(E397=1,ISBLANK('Køretøjer og Mandskab'!AA698)),1,0)</f>
        <v>0</v>
      </c>
      <c r="G397">
        <f>IF(AND(LEN('Køretøjer og Mandskab'!T698)&gt;1,LEN('Køretøjer og Mandskab'!T698)&lt;6,ISTEXT('Køretøjer og Mandskab'!T698),ISBLANK('Køretøjer og Mandskab'!V698)=FALSE),1,0)</f>
        <v>0</v>
      </c>
      <c r="H397">
        <f>IF(AND(G397=1,ISBLANK('Køretøjer og Mandskab'!AA698)),1,0)</f>
        <v>0</v>
      </c>
      <c r="I397">
        <f>IFERROR(IF(AND(SEARCH(Betingelser!$F$3,'Køretøjer og Mandskab'!T398)=1,ISBLANK('Køretøjer og Mandskab'!V398)=FALSE),1,0),0)</f>
        <v>0</v>
      </c>
      <c r="J397">
        <f>IF(AND(I397=1,ISBLANK('Køretøjer og Mandskab'!AA698)),1,0)</f>
        <v>0</v>
      </c>
      <c r="K397">
        <f>IFERROR(IF(AND(SEARCH(Betingelser!$J$3,'Køretøjer og Mandskab'!$T398)=1,ISBLANK('Køretøjer og Mandskab'!$V398)=FALSE),1,0),0)</f>
        <v>0</v>
      </c>
      <c r="L397">
        <f>IF(AND(K397=1,ISBLANK('Køretøjer og Mandskab'!$AA398)),1,0)</f>
        <v>0</v>
      </c>
    </row>
    <row r="398" spans="3:12" x14ac:dyDescent="0.3">
      <c r="C398" t="str">
        <f>IFERROR(IF(INDEX(Køretøjsliste,MATCH(0,INDEX(COUNTIF($C$2:C397,Køretøjsliste),),0))=0,"",INDEX(Køretøjsliste,MATCH(0,INDEX(COUNTIF($C$2:C397,Køretøjsliste),),0))),"")</f>
        <v/>
      </c>
      <c r="E398">
        <f>IF(AND(LEN('Køretøjer og Mandskab'!T699)=Betingelser!$D$3,ISNUMBER('Køretøjer og Mandskab'!T699),ISBLANK('Køretøjer og Mandskab'!V699)=FALSE),1,0)</f>
        <v>0</v>
      </c>
      <c r="F398">
        <f>IF(AND(E398=1,ISBLANK('Køretøjer og Mandskab'!AA699)),1,0)</f>
        <v>0</v>
      </c>
      <c r="G398">
        <f>IF(AND(LEN('Køretøjer og Mandskab'!T699)&gt;1,LEN('Køretøjer og Mandskab'!T699)&lt;6,ISTEXT('Køretøjer og Mandskab'!T699),ISBLANK('Køretøjer og Mandskab'!V699)=FALSE),1,0)</f>
        <v>0</v>
      </c>
      <c r="H398">
        <f>IF(AND(G398=1,ISBLANK('Køretøjer og Mandskab'!AA699)),1,0)</f>
        <v>0</v>
      </c>
      <c r="I398">
        <f>IFERROR(IF(AND(SEARCH(Betingelser!$F$3,'Køretøjer og Mandskab'!T399)=1,ISBLANK('Køretøjer og Mandskab'!V399)=FALSE),1,0),0)</f>
        <v>0</v>
      </c>
      <c r="J398">
        <f>IF(AND(I398=1,ISBLANK('Køretøjer og Mandskab'!AA699)),1,0)</f>
        <v>0</v>
      </c>
      <c r="K398">
        <f>IFERROR(IF(AND(SEARCH(Betingelser!$J$3,'Køretøjer og Mandskab'!$T399)=1,ISBLANK('Køretøjer og Mandskab'!$V399)=FALSE),1,0),0)</f>
        <v>0</v>
      </c>
      <c r="L398">
        <f>IF(AND(K398=1,ISBLANK('Køretøjer og Mandskab'!$AA399)),1,0)</f>
        <v>0</v>
      </c>
    </row>
    <row r="399" spans="3:12" x14ac:dyDescent="0.3">
      <c r="C399" t="str">
        <f>IFERROR(IF(INDEX(Køretøjsliste,MATCH(0,INDEX(COUNTIF($C$2:C398,Køretøjsliste),),0))=0,"",INDEX(Køretøjsliste,MATCH(0,INDEX(COUNTIF($C$2:C398,Køretøjsliste),),0))),"")</f>
        <v/>
      </c>
      <c r="E399">
        <f>IF(AND(LEN('Køretøjer og Mandskab'!T700)=Betingelser!$D$3,ISNUMBER('Køretøjer og Mandskab'!T700),ISBLANK('Køretøjer og Mandskab'!V700)=FALSE),1,0)</f>
        <v>0</v>
      </c>
      <c r="F399">
        <f>IF(AND(E399=1,ISBLANK('Køretøjer og Mandskab'!AA700)),1,0)</f>
        <v>0</v>
      </c>
      <c r="G399">
        <f>IF(AND(LEN('Køretøjer og Mandskab'!T700)&gt;1,LEN('Køretøjer og Mandskab'!T700)&lt;6,ISTEXT('Køretøjer og Mandskab'!T700),ISBLANK('Køretøjer og Mandskab'!V700)=FALSE),1,0)</f>
        <v>0</v>
      </c>
      <c r="H399">
        <f>IF(AND(G399=1,ISBLANK('Køretøjer og Mandskab'!AA700)),1,0)</f>
        <v>0</v>
      </c>
      <c r="I399">
        <f>IFERROR(IF(AND(SEARCH(Betingelser!$F$3,'Køretøjer og Mandskab'!T400)=1,ISBLANK('Køretøjer og Mandskab'!V400)=FALSE),1,0),0)</f>
        <v>0</v>
      </c>
      <c r="J399">
        <f>IF(AND(I399=1,ISBLANK('Køretøjer og Mandskab'!AA700)),1,0)</f>
        <v>0</v>
      </c>
      <c r="K399">
        <f>IFERROR(IF(AND(SEARCH(Betingelser!$J$3,'Køretøjer og Mandskab'!$T400)=1,ISBLANK('Køretøjer og Mandskab'!$V400)=FALSE),1,0),0)</f>
        <v>0</v>
      </c>
      <c r="L399">
        <f>IF(AND(K399=1,ISBLANK('Køretøjer og Mandskab'!$AA400)),1,0)</f>
        <v>0</v>
      </c>
    </row>
    <row r="400" spans="3:12" x14ac:dyDescent="0.3">
      <c r="C400" t="str">
        <f>IFERROR(IF(INDEX(Køretøjsliste,MATCH(0,INDEX(COUNTIF($C$2:C399,Køretøjsliste),),0))=0,"",INDEX(Køretøjsliste,MATCH(0,INDEX(COUNTIF($C$2:C399,Køretøjsliste),),0))),"")</f>
        <v/>
      </c>
      <c r="E400">
        <f>IF(AND(LEN('Køretøjer og Mandskab'!T701)=Betingelser!$D$3,ISNUMBER('Køretøjer og Mandskab'!T701),ISBLANK('Køretøjer og Mandskab'!V701)=FALSE),1,0)</f>
        <v>0</v>
      </c>
      <c r="F400">
        <f>IF(AND(E400=1,ISBLANK('Køretøjer og Mandskab'!AA701)),1,0)</f>
        <v>0</v>
      </c>
      <c r="G400">
        <f>IF(AND(LEN('Køretøjer og Mandskab'!T701)&gt;1,LEN('Køretøjer og Mandskab'!T701)&lt;6,ISTEXT('Køretøjer og Mandskab'!T701),ISBLANK('Køretøjer og Mandskab'!V701)=FALSE),1,0)</f>
        <v>0</v>
      </c>
      <c r="H400">
        <f>IF(AND(G400=1,ISBLANK('Køretøjer og Mandskab'!AA701)),1,0)</f>
        <v>0</v>
      </c>
      <c r="I400">
        <f>IFERROR(IF(AND(SEARCH(Betingelser!$F$3,'Køretøjer og Mandskab'!T401)=1,ISBLANK('Køretøjer og Mandskab'!V401)=FALSE),1,0),0)</f>
        <v>0</v>
      </c>
      <c r="J400">
        <f>IF(AND(I400=1,ISBLANK('Køretøjer og Mandskab'!AA701)),1,0)</f>
        <v>0</v>
      </c>
      <c r="K400">
        <f>IFERROR(IF(AND(SEARCH(Betingelser!$J$3,'Køretøjer og Mandskab'!$T401)=1,ISBLANK('Køretøjer og Mandskab'!$V401)=FALSE),1,0),0)</f>
        <v>0</v>
      </c>
      <c r="L400">
        <f>IF(AND(K400=1,ISBLANK('Køretøjer og Mandskab'!$AA401)),1,0)</f>
        <v>0</v>
      </c>
    </row>
    <row r="401" spans="3:12" x14ac:dyDescent="0.3">
      <c r="C401" t="str">
        <f>IFERROR(IF(INDEX(Køretøjsliste,MATCH(0,INDEX(COUNTIF($C$2:C400,Køretøjsliste),),0))=0,"",INDEX(Køretøjsliste,MATCH(0,INDEX(COUNTIF($C$2:C400,Køretøjsliste),),0))),"")</f>
        <v/>
      </c>
      <c r="E401">
        <f>IF(AND(LEN('Køretøjer og Mandskab'!T702)=Betingelser!$D$3,ISNUMBER('Køretøjer og Mandskab'!T702),ISBLANK('Køretøjer og Mandskab'!V702)=FALSE),1,0)</f>
        <v>0</v>
      </c>
      <c r="F401">
        <f>IF(AND(E401=1,ISBLANK('Køretøjer og Mandskab'!AA702)),1,0)</f>
        <v>0</v>
      </c>
      <c r="G401">
        <f>IF(AND(LEN('Køretøjer og Mandskab'!T702)&gt;1,LEN('Køretøjer og Mandskab'!T702)&lt;6,ISTEXT('Køretøjer og Mandskab'!T702),ISBLANK('Køretøjer og Mandskab'!V702)=FALSE),1,0)</f>
        <v>0</v>
      </c>
      <c r="H401">
        <f>IF(AND(G401=1,ISBLANK('Køretøjer og Mandskab'!AA702)),1,0)</f>
        <v>0</v>
      </c>
      <c r="I401">
        <f>IFERROR(IF(AND(SEARCH(Betingelser!$F$3,'Køretøjer og Mandskab'!T402)=1,ISBLANK('Køretøjer og Mandskab'!V402)=FALSE),1,0),0)</f>
        <v>0</v>
      </c>
      <c r="J401">
        <f>IF(AND(I401=1,ISBLANK('Køretøjer og Mandskab'!AA702)),1,0)</f>
        <v>0</v>
      </c>
      <c r="K401">
        <f>IFERROR(IF(AND(SEARCH(Betingelser!$J$3,'Køretøjer og Mandskab'!$T402)=1,ISBLANK('Køretøjer og Mandskab'!$V402)=FALSE),1,0),0)</f>
        <v>0</v>
      </c>
      <c r="L401">
        <f>IF(AND(K401=1,ISBLANK('Køretøjer og Mandskab'!$AA402)),1,0)</f>
        <v>0</v>
      </c>
    </row>
    <row r="402" spans="3:12" x14ac:dyDescent="0.3">
      <c r="C402" t="str">
        <f>IFERROR(IF(INDEX(Køretøjsliste,MATCH(0,INDEX(COUNTIF($C$2:C401,Køretøjsliste),),0))=0,"",INDEX(Køretøjsliste,MATCH(0,INDEX(COUNTIF($C$2:C401,Køretøjsliste),),0))),"")</f>
        <v/>
      </c>
      <c r="E402">
        <f>IF(AND(LEN('Køretøjer og Mandskab'!T703)=Betingelser!$D$3,ISNUMBER('Køretøjer og Mandskab'!T703),ISBLANK('Køretøjer og Mandskab'!V703)=FALSE),1,0)</f>
        <v>0</v>
      </c>
      <c r="F402">
        <f>IF(AND(E402=1,ISBLANK('Køretøjer og Mandskab'!AA703)),1,0)</f>
        <v>0</v>
      </c>
      <c r="G402">
        <f>IF(AND(LEN('Køretøjer og Mandskab'!T703)&gt;1,LEN('Køretøjer og Mandskab'!T703)&lt;6,ISTEXT('Køretøjer og Mandskab'!T703),ISBLANK('Køretøjer og Mandskab'!V703)=FALSE),1,0)</f>
        <v>0</v>
      </c>
      <c r="H402">
        <f>IF(AND(G402=1,ISBLANK('Køretøjer og Mandskab'!AA703)),1,0)</f>
        <v>0</v>
      </c>
      <c r="I402">
        <f>IFERROR(IF(AND(SEARCH(Betingelser!$F$3,'Køretøjer og Mandskab'!T403)=1,ISBLANK('Køretøjer og Mandskab'!V403)=FALSE),1,0),0)</f>
        <v>0</v>
      </c>
      <c r="J402">
        <f>IF(AND(I402=1,ISBLANK('Køretøjer og Mandskab'!AA703)),1,0)</f>
        <v>0</v>
      </c>
      <c r="K402">
        <f>IFERROR(IF(AND(SEARCH(Betingelser!$J$3,'Køretøjer og Mandskab'!$T403)=1,ISBLANK('Køretøjer og Mandskab'!$V403)=FALSE),1,0),0)</f>
        <v>0</v>
      </c>
      <c r="L402">
        <f>IF(AND(K402=1,ISBLANK('Køretøjer og Mandskab'!$AA403)),1,0)</f>
        <v>0</v>
      </c>
    </row>
    <row r="403" spans="3:12" x14ac:dyDescent="0.3">
      <c r="C403" t="str">
        <f>IFERROR(IF(INDEX(Køretøjsliste,MATCH(0,INDEX(COUNTIF($C$2:C402,Køretøjsliste),),0))=0,"",INDEX(Køretøjsliste,MATCH(0,INDEX(COUNTIF($C$2:C402,Køretøjsliste),),0))),"")</f>
        <v/>
      </c>
      <c r="E403">
        <f>IF(AND(LEN('Køretøjer og Mandskab'!T704)=Betingelser!$D$3,ISNUMBER('Køretøjer og Mandskab'!T704),ISBLANK('Køretøjer og Mandskab'!V704)=FALSE),1,0)</f>
        <v>0</v>
      </c>
      <c r="F403">
        <f>IF(AND(E403=1,ISBLANK('Køretøjer og Mandskab'!AA704)),1,0)</f>
        <v>0</v>
      </c>
      <c r="G403">
        <f>IF(AND(LEN('Køretøjer og Mandskab'!T704)&gt;1,LEN('Køretøjer og Mandskab'!T704)&lt;6,ISTEXT('Køretøjer og Mandskab'!T704),ISBLANK('Køretøjer og Mandskab'!V704)=FALSE),1,0)</f>
        <v>0</v>
      </c>
      <c r="H403">
        <f>IF(AND(G403=1,ISBLANK('Køretøjer og Mandskab'!AA704)),1,0)</f>
        <v>0</v>
      </c>
      <c r="I403">
        <f>IFERROR(IF(AND(SEARCH(Betingelser!$F$3,'Køretøjer og Mandskab'!T404)=1,ISBLANK('Køretøjer og Mandskab'!V404)=FALSE),1,0),0)</f>
        <v>0</v>
      </c>
      <c r="J403">
        <f>IF(AND(I403=1,ISBLANK('Køretøjer og Mandskab'!AA704)),1,0)</f>
        <v>0</v>
      </c>
      <c r="K403">
        <f>IFERROR(IF(AND(SEARCH(Betingelser!$J$3,'Køretøjer og Mandskab'!$T404)=1,ISBLANK('Køretøjer og Mandskab'!$V404)=FALSE),1,0),0)</f>
        <v>0</v>
      </c>
      <c r="L403">
        <f>IF(AND(K403=1,ISBLANK('Køretøjer og Mandskab'!$AA404)),1,0)</f>
        <v>0</v>
      </c>
    </row>
    <row r="404" spans="3:12" x14ac:dyDescent="0.3">
      <c r="C404" t="str">
        <f>IFERROR(IF(INDEX(Køretøjsliste,MATCH(0,INDEX(COUNTIF($C$2:C403,Køretøjsliste),),0))=0,"",INDEX(Køretøjsliste,MATCH(0,INDEX(COUNTIF($C$2:C403,Køretøjsliste),),0))),"")</f>
        <v/>
      </c>
      <c r="E404">
        <f>IF(AND(LEN('Køretøjer og Mandskab'!T705)=Betingelser!$D$3,ISNUMBER('Køretøjer og Mandskab'!T705),ISBLANK('Køretøjer og Mandskab'!V705)=FALSE),1,0)</f>
        <v>0</v>
      </c>
      <c r="F404">
        <f>IF(AND(E404=1,ISBLANK('Køretøjer og Mandskab'!AA705)),1,0)</f>
        <v>0</v>
      </c>
      <c r="G404">
        <f>IF(AND(LEN('Køretøjer og Mandskab'!T705)&gt;1,LEN('Køretøjer og Mandskab'!T705)&lt;6,ISTEXT('Køretøjer og Mandskab'!T705),ISBLANK('Køretøjer og Mandskab'!V705)=FALSE),1,0)</f>
        <v>0</v>
      </c>
      <c r="H404">
        <f>IF(AND(G404=1,ISBLANK('Køretøjer og Mandskab'!AA705)),1,0)</f>
        <v>0</v>
      </c>
      <c r="I404">
        <f>IFERROR(IF(AND(SEARCH(Betingelser!$F$3,'Køretøjer og Mandskab'!T405)=1,ISBLANK('Køretøjer og Mandskab'!V405)=FALSE),1,0),0)</f>
        <v>0</v>
      </c>
      <c r="J404">
        <f>IF(AND(I404=1,ISBLANK('Køretøjer og Mandskab'!AA705)),1,0)</f>
        <v>0</v>
      </c>
      <c r="K404">
        <f>IFERROR(IF(AND(SEARCH(Betingelser!$J$3,'Køretøjer og Mandskab'!$T405)=1,ISBLANK('Køretøjer og Mandskab'!$V405)=FALSE),1,0),0)</f>
        <v>0</v>
      </c>
      <c r="L404">
        <f>IF(AND(K404=1,ISBLANK('Køretøjer og Mandskab'!$AA405)),1,0)</f>
        <v>0</v>
      </c>
    </row>
    <row r="405" spans="3:12" x14ac:dyDescent="0.3">
      <c r="C405" t="str">
        <f>IFERROR(IF(INDEX(Køretøjsliste,MATCH(0,INDEX(COUNTIF($C$2:C404,Køretøjsliste),),0))=0,"",INDEX(Køretøjsliste,MATCH(0,INDEX(COUNTIF($C$2:C404,Køretøjsliste),),0))),"")</f>
        <v/>
      </c>
      <c r="E405">
        <f>IF(AND(LEN('Køretøjer og Mandskab'!T706)=Betingelser!$D$3,ISNUMBER('Køretøjer og Mandskab'!T706),ISBLANK('Køretøjer og Mandskab'!V706)=FALSE),1,0)</f>
        <v>0</v>
      </c>
      <c r="F405">
        <f>IF(AND(E405=1,ISBLANK('Køretøjer og Mandskab'!AA706)),1,0)</f>
        <v>0</v>
      </c>
      <c r="G405">
        <f>IF(AND(LEN('Køretøjer og Mandskab'!T706)&gt;1,LEN('Køretøjer og Mandskab'!T706)&lt;6,ISTEXT('Køretøjer og Mandskab'!T706),ISBLANK('Køretøjer og Mandskab'!V706)=FALSE),1,0)</f>
        <v>0</v>
      </c>
      <c r="H405">
        <f>IF(AND(G405=1,ISBLANK('Køretøjer og Mandskab'!AA706)),1,0)</f>
        <v>0</v>
      </c>
      <c r="I405">
        <f>IFERROR(IF(AND(SEARCH(Betingelser!$F$3,'Køretøjer og Mandskab'!T406)=1,ISBLANK('Køretøjer og Mandskab'!V406)=FALSE),1,0),0)</f>
        <v>0</v>
      </c>
      <c r="J405">
        <f>IF(AND(I405=1,ISBLANK('Køretøjer og Mandskab'!AA706)),1,0)</f>
        <v>0</v>
      </c>
      <c r="K405">
        <f>IFERROR(IF(AND(SEARCH(Betingelser!$J$3,'Køretøjer og Mandskab'!$T406)=1,ISBLANK('Køretøjer og Mandskab'!$V406)=FALSE),1,0),0)</f>
        <v>0</v>
      </c>
      <c r="L405">
        <f>IF(AND(K405=1,ISBLANK('Køretøjer og Mandskab'!$AA406)),1,0)</f>
        <v>0</v>
      </c>
    </row>
    <row r="406" spans="3:12" x14ac:dyDescent="0.3">
      <c r="C406" t="str">
        <f>IFERROR(IF(INDEX(Køretøjsliste,MATCH(0,INDEX(COUNTIF($C$2:C405,Køretøjsliste),),0))=0,"",INDEX(Køretøjsliste,MATCH(0,INDEX(COUNTIF($C$2:C405,Køretøjsliste),),0))),"")</f>
        <v/>
      </c>
      <c r="E406">
        <f>IF(AND(LEN('Køretøjer og Mandskab'!T707)=Betingelser!$D$3,ISNUMBER('Køretøjer og Mandskab'!T707),ISBLANK('Køretøjer og Mandskab'!V707)=FALSE),1,0)</f>
        <v>0</v>
      </c>
      <c r="F406">
        <f>IF(AND(E406=1,ISBLANK('Køretøjer og Mandskab'!AA707)),1,0)</f>
        <v>0</v>
      </c>
      <c r="G406">
        <f>IF(AND(LEN('Køretøjer og Mandskab'!T707)&gt;1,LEN('Køretøjer og Mandskab'!T707)&lt;6,ISTEXT('Køretøjer og Mandskab'!T707),ISBLANK('Køretøjer og Mandskab'!V707)=FALSE),1,0)</f>
        <v>0</v>
      </c>
      <c r="H406">
        <f>IF(AND(G406=1,ISBLANK('Køretøjer og Mandskab'!AA707)),1,0)</f>
        <v>0</v>
      </c>
      <c r="I406">
        <f>IFERROR(IF(AND(SEARCH(Betingelser!$F$3,'Køretøjer og Mandskab'!T407)=1,ISBLANK('Køretøjer og Mandskab'!V407)=FALSE),1,0),0)</f>
        <v>0</v>
      </c>
      <c r="J406">
        <f>IF(AND(I406=1,ISBLANK('Køretøjer og Mandskab'!AA707)),1,0)</f>
        <v>0</v>
      </c>
      <c r="K406">
        <f>IFERROR(IF(AND(SEARCH(Betingelser!$J$3,'Køretøjer og Mandskab'!$T407)=1,ISBLANK('Køretøjer og Mandskab'!$V407)=FALSE),1,0),0)</f>
        <v>0</v>
      </c>
      <c r="L406">
        <f>IF(AND(K406=1,ISBLANK('Køretøjer og Mandskab'!$AA407)),1,0)</f>
        <v>0</v>
      </c>
    </row>
    <row r="407" spans="3:12" x14ac:dyDescent="0.3">
      <c r="C407" t="str">
        <f>IFERROR(IF(INDEX(Køretøjsliste,MATCH(0,INDEX(COUNTIF($C$2:C406,Køretøjsliste),),0))=0,"",INDEX(Køretøjsliste,MATCH(0,INDEX(COUNTIF($C$2:C406,Køretøjsliste),),0))),"")</f>
        <v/>
      </c>
      <c r="E407">
        <f>IF(AND(LEN('Køretøjer og Mandskab'!T708)=Betingelser!$D$3,ISNUMBER('Køretøjer og Mandskab'!T708),ISBLANK('Køretøjer og Mandskab'!V708)=FALSE),1,0)</f>
        <v>0</v>
      </c>
      <c r="F407">
        <f>IF(AND(E407=1,ISBLANK('Køretøjer og Mandskab'!AA708)),1,0)</f>
        <v>0</v>
      </c>
      <c r="G407">
        <f>IF(AND(LEN('Køretøjer og Mandskab'!T708)&gt;1,LEN('Køretøjer og Mandskab'!T708)&lt;6,ISTEXT('Køretøjer og Mandskab'!T708),ISBLANK('Køretøjer og Mandskab'!V708)=FALSE),1,0)</f>
        <v>0</v>
      </c>
      <c r="H407">
        <f>IF(AND(G407=1,ISBLANK('Køretøjer og Mandskab'!AA708)),1,0)</f>
        <v>0</v>
      </c>
      <c r="I407">
        <f>IFERROR(IF(AND(SEARCH(Betingelser!$F$3,'Køretøjer og Mandskab'!T408)=1,ISBLANK('Køretøjer og Mandskab'!V408)=FALSE),1,0),0)</f>
        <v>0</v>
      </c>
      <c r="J407">
        <f>IF(AND(I407=1,ISBLANK('Køretøjer og Mandskab'!AA708)),1,0)</f>
        <v>0</v>
      </c>
      <c r="K407">
        <f>IFERROR(IF(AND(SEARCH(Betingelser!$J$3,'Køretøjer og Mandskab'!$T408)=1,ISBLANK('Køretøjer og Mandskab'!$V408)=FALSE),1,0),0)</f>
        <v>0</v>
      </c>
      <c r="L407">
        <f>IF(AND(K407=1,ISBLANK('Køretøjer og Mandskab'!$AA408)),1,0)</f>
        <v>0</v>
      </c>
    </row>
    <row r="408" spans="3:12" x14ac:dyDescent="0.3">
      <c r="C408" t="str">
        <f>IFERROR(IF(INDEX(Køretøjsliste,MATCH(0,INDEX(COUNTIF($C$2:C407,Køretøjsliste),),0))=0,"",INDEX(Køretøjsliste,MATCH(0,INDEX(COUNTIF($C$2:C407,Køretøjsliste),),0))),"")</f>
        <v/>
      </c>
      <c r="E408">
        <f>IF(AND(LEN('Køretøjer og Mandskab'!T709)=Betingelser!$D$3,ISNUMBER('Køretøjer og Mandskab'!T709),ISBLANK('Køretøjer og Mandskab'!V709)=FALSE),1,0)</f>
        <v>0</v>
      </c>
      <c r="F408">
        <f>IF(AND(E408=1,ISBLANK('Køretøjer og Mandskab'!AA709)),1,0)</f>
        <v>0</v>
      </c>
      <c r="G408">
        <f>IF(AND(LEN('Køretøjer og Mandskab'!T709)&gt;1,LEN('Køretøjer og Mandskab'!T709)&lt;6,ISTEXT('Køretøjer og Mandskab'!T709),ISBLANK('Køretøjer og Mandskab'!V709)=FALSE),1,0)</f>
        <v>0</v>
      </c>
      <c r="H408">
        <f>IF(AND(G408=1,ISBLANK('Køretøjer og Mandskab'!AA709)),1,0)</f>
        <v>0</v>
      </c>
      <c r="I408">
        <f>IFERROR(IF(AND(SEARCH(Betingelser!$F$3,'Køretøjer og Mandskab'!T409)=1,ISBLANK('Køretøjer og Mandskab'!V409)=FALSE),1,0),0)</f>
        <v>0</v>
      </c>
      <c r="J408">
        <f>IF(AND(I408=1,ISBLANK('Køretøjer og Mandskab'!AA709)),1,0)</f>
        <v>0</v>
      </c>
      <c r="K408">
        <f>IFERROR(IF(AND(SEARCH(Betingelser!$J$3,'Køretøjer og Mandskab'!$T409)=1,ISBLANK('Køretøjer og Mandskab'!$V409)=FALSE),1,0),0)</f>
        <v>0</v>
      </c>
      <c r="L408">
        <f>IF(AND(K408=1,ISBLANK('Køretøjer og Mandskab'!$AA409)),1,0)</f>
        <v>0</v>
      </c>
    </row>
    <row r="409" spans="3:12" x14ac:dyDescent="0.3">
      <c r="C409" t="str">
        <f>IFERROR(IF(INDEX(Køretøjsliste,MATCH(0,INDEX(COUNTIF($C$2:C408,Køretøjsliste),),0))=0,"",INDEX(Køretøjsliste,MATCH(0,INDEX(COUNTIF($C$2:C408,Køretøjsliste),),0))),"")</f>
        <v/>
      </c>
      <c r="E409">
        <f>IF(AND(LEN('Køretøjer og Mandskab'!T710)=Betingelser!$D$3,ISNUMBER('Køretøjer og Mandskab'!T710),ISBLANK('Køretøjer og Mandskab'!V710)=FALSE),1,0)</f>
        <v>0</v>
      </c>
      <c r="F409">
        <f>IF(AND(E409=1,ISBLANK('Køretøjer og Mandskab'!AA710)),1,0)</f>
        <v>0</v>
      </c>
      <c r="G409">
        <f>IF(AND(LEN('Køretøjer og Mandskab'!T710)&gt;1,LEN('Køretøjer og Mandskab'!T710)&lt;6,ISTEXT('Køretøjer og Mandskab'!T710),ISBLANK('Køretøjer og Mandskab'!V710)=FALSE),1,0)</f>
        <v>0</v>
      </c>
      <c r="H409">
        <f>IF(AND(G409=1,ISBLANK('Køretøjer og Mandskab'!AA710)),1,0)</f>
        <v>0</v>
      </c>
      <c r="I409">
        <f>IFERROR(IF(AND(SEARCH(Betingelser!$F$3,'Køretøjer og Mandskab'!T410)=1,ISBLANK('Køretøjer og Mandskab'!V410)=FALSE),1,0),0)</f>
        <v>0</v>
      </c>
      <c r="J409">
        <f>IF(AND(I409=1,ISBLANK('Køretøjer og Mandskab'!AA710)),1,0)</f>
        <v>0</v>
      </c>
      <c r="K409">
        <f>IFERROR(IF(AND(SEARCH(Betingelser!$J$3,'Køretøjer og Mandskab'!$T410)=1,ISBLANK('Køretøjer og Mandskab'!$V410)=FALSE),1,0),0)</f>
        <v>0</v>
      </c>
      <c r="L409">
        <f>IF(AND(K409=1,ISBLANK('Køretøjer og Mandskab'!$AA410)),1,0)</f>
        <v>0</v>
      </c>
    </row>
    <row r="410" spans="3:12" x14ac:dyDescent="0.3">
      <c r="C410" t="str">
        <f>IFERROR(IF(INDEX(Køretøjsliste,MATCH(0,INDEX(COUNTIF($C$2:C409,Køretøjsliste),),0))=0,"",INDEX(Køretøjsliste,MATCH(0,INDEX(COUNTIF($C$2:C409,Køretøjsliste),),0))),"")</f>
        <v/>
      </c>
      <c r="E410">
        <f>IF(AND(LEN('Køretøjer og Mandskab'!T711)=Betingelser!$D$3,ISNUMBER('Køretøjer og Mandskab'!T711),ISBLANK('Køretøjer og Mandskab'!V711)=FALSE),1,0)</f>
        <v>0</v>
      </c>
      <c r="F410">
        <f>IF(AND(E410=1,ISBLANK('Køretøjer og Mandskab'!AA711)),1,0)</f>
        <v>0</v>
      </c>
      <c r="G410">
        <f>IF(AND(LEN('Køretøjer og Mandskab'!T711)&gt;1,LEN('Køretøjer og Mandskab'!T711)&lt;6,ISTEXT('Køretøjer og Mandskab'!T711),ISBLANK('Køretøjer og Mandskab'!V711)=FALSE),1,0)</f>
        <v>0</v>
      </c>
      <c r="H410">
        <f>IF(AND(G410=1,ISBLANK('Køretøjer og Mandskab'!AA711)),1,0)</f>
        <v>0</v>
      </c>
      <c r="I410">
        <f>IFERROR(IF(AND(SEARCH(Betingelser!$F$3,'Køretøjer og Mandskab'!T411)=1,ISBLANK('Køretøjer og Mandskab'!V411)=FALSE),1,0),0)</f>
        <v>0</v>
      </c>
      <c r="J410">
        <f>IF(AND(I410=1,ISBLANK('Køretøjer og Mandskab'!AA711)),1,0)</f>
        <v>0</v>
      </c>
      <c r="K410">
        <f>IFERROR(IF(AND(SEARCH(Betingelser!$J$3,'Køretøjer og Mandskab'!$T411)=1,ISBLANK('Køretøjer og Mandskab'!$V411)=FALSE),1,0),0)</f>
        <v>0</v>
      </c>
      <c r="L410">
        <f>IF(AND(K410=1,ISBLANK('Køretøjer og Mandskab'!$AA411)),1,0)</f>
        <v>0</v>
      </c>
    </row>
    <row r="411" spans="3:12" x14ac:dyDescent="0.3">
      <c r="C411" t="str">
        <f>IFERROR(IF(INDEX(Køretøjsliste,MATCH(0,INDEX(COUNTIF($C$2:C410,Køretøjsliste),),0))=0,"",INDEX(Køretøjsliste,MATCH(0,INDEX(COUNTIF($C$2:C410,Køretøjsliste),),0))),"")</f>
        <v/>
      </c>
      <c r="E411">
        <f>IF(AND(LEN('Køretøjer og Mandskab'!T712)=Betingelser!$D$3,ISNUMBER('Køretøjer og Mandskab'!T712),ISBLANK('Køretøjer og Mandskab'!V712)=FALSE),1,0)</f>
        <v>0</v>
      </c>
      <c r="F411">
        <f>IF(AND(E411=1,ISBLANK('Køretøjer og Mandskab'!AA712)),1,0)</f>
        <v>0</v>
      </c>
      <c r="G411">
        <f>IF(AND(LEN('Køretøjer og Mandskab'!T712)&gt;1,LEN('Køretøjer og Mandskab'!T712)&lt;6,ISTEXT('Køretøjer og Mandskab'!T712),ISBLANK('Køretøjer og Mandskab'!V712)=FALSE),1,0)</f>
        <v>0</v>
      </c>
      <c r="H411">
        <f>IF(AND(G411=1,ISBLANK('Køretøjer og Mandskab'!AA712)),1,0)</f>
        <v>0</v>
      </c>
      <c r="I411">
        <f>IFERROR(IF(AND(SEARCH(Betingelser!$F$3,'Køretøjer og Mandskab'!T412)=1,ISBLANK('Køretøjer og Mandskab'!V412)=FALSE),1,0),0)</f>
        <v>0</v>
      </c>
      <c r="J411">
        <f>IF(AND(I411=1,ISBLANK('Køretøjer og Mandskab'!AA712)),1,0)</f>
        <v>0</v>
      </c>
      <c r="K411">
        <f>IFERROR(IF(AND(SEARCH(Betingelser!$J$3,'Køretøjer og Mandskab'!$T412)=1,ISBLANK('Køretøjer og Mandskab'!$V412)=FALSE),1,0),0)</f>
        <v>0</v>
      </c>
      <c r="L411">
        <f>IF(AND(K411=1,ISBLANK('Køretøjer og Mandskab'!$AA412)),1,0)</f>
        <v>0</v>
      </c>
    </row>
    <row r="412" spans="3:12" x14ac:dyDescent="0.3">
      <c r="C412" t="str">
        <f>IFERROR(IF(INDEX(Køretøjsliste,MATCH(0,INDEX(COUNTIF($C$2:C411,Køretøjsliste),),0))=0,"",INDEX(Køretøjsliste,MATCH(0,INDEX(COUNTIF($C$2:C411,Køretøjsliste),),0))),"")</f>
        <v/>
      </c>
      <c r="E412">
        <f>IF(AND(LEN('Køretøjer og Mandskab'!T713)=Betingelser!$D$3,ISNUMBER('Køretøjer og Mandskab'!T713),ISBLANK('Køretøjer og Mandskab'!V713)=FALSE),1,0)</f>
        <v>0</v>
      </c>
      <c r="F412">
        <f>IF(AND(E412=1,ISBLANK('Køretøjer og Mandskab'!AA713)),1,0)</f>
        <v>0</v>
      </c>
      <c r="G412">
        <f>IF(AND(LEN('Køretøjer og Mandskab'!T713)&gt;1,LEN('Køretøjer og Mandskab'!T713)&lt;6,ISTEXT('Køretøjer og Mandskab'!T713),ISBLANK('Køretøjer og Mandskab'!V713)=FALSE),1,0)</f>
        <v>0</v>
      </c>
      <c r="H412">
        <f>IF(AND(G412=1,ISBLANK('Køretøjer og Mandskab'!AA713)),1,0)</f>
        <v>0</v>
      </c>
      <c r="I412">
        <f>IFERROR(IF(AND(SEARCH(Betingelser!$F$3,'Køretøjer og Mandskab'!T413)=1,ISBLANK('Køretøjer og Mandskab'!V413)=FALSE),1,0),0)</f>
        <v>0</v>
      </c>
      <c r="J412">
        <f>IF(AND(I412=1,ISBLANK('Køretøjer og Mandskab'!AA713)),1,0)</f>
        <v>0</v>
      </c>
      <c r="K412">
        <f>IFERROR(IF(AND(SEARCH(Betingelser!$J$3,'Køretøjer og Mandskab'!$T413)=1,ISBLANK('Køretøjer og Mandskab'!$V413)=FALSE),1,0),0)</f>
        <v>0</v>
      </c>
      <c r="L412">
        <f>IF(AND(K412=1,ISBLANK('Køretøjer og Mandskab'!$AA413)),1,0)</f>
        <v>0</v>
      </c>
    </row>
    <row r="413" spans="3:12" x14ac:dyDescent="0.3">
      <c r="C413" t="str">
        <f>IFERROR(IF(INDEX(Køretøjsliste,MATCH(0,INDEX(COUNTIF($C$2:C412,Køretøjsliste),),0))=0,"",INDEX(Køretøjsliste,MATCH(0,INDEX(COUNTIF($C$2:C412,Køretøjsliste),),0))),"")</f>
        <v/>
      </c>
      <c r="E413">
        <f>IF(AND(LEN('Køretøjer og Mandskab'!T714)=Betingelser!$D$3,ISNUMBER('Køretøjer og Mandskab'!T714),ISBLANK('Køretøjer og Mandskab'!V714)=FALSE),1,0)</f>
        <v>0</v>
      </c>
      <c r="F413">
        <f>IF(AND(E413=1,ISBLANK('Køretøjer og Mandskab'!AA714)),1,0)</f>
        <v>0</v>
      </c>
      <c r="G413">
        <f>IF(AND(LEN('Køretøjer og Mandskab'!T714)&gt;1,LEN('Køretøjer og Mandskab'!T714)&lt;6,ISTEXT('Køretøjer og Mandskab'!T714),ISBLANK('Køretøjer og Mandskab'!V714)=FALSE),1,0)</f>
        <v>0</v>
      </c>
      <c r="H413">
        <f>IF(AND(G413=1,ISBLANK('Køretøjer og Mandskab'!AA714)),1,0)</f>
        <v>0</v>
      </c>
      <c r="I413">
        <f>IFERROR(IF(AND(SEARCH(Betingelser!$F$3,'Køretøjer og Mandskab'!T414)=1,ISBLANK('Køretøjer og Mandskab'!V414)=FALSE),1,0),0)</f>
        <v>0</v>
      </c>
      <c r="J413">
        <f>IF(AND(I413=1,ISBLANK('Køretøjer og Mandskab'!AA714)),1,0)</f>
        <v>0</v>
      </c>
      <c r="K413">
        <f>IFERROR(IF(AND(SEARCH(Betingelser!$J$3,'Køretøjer og Mandskab'!$T414)=1,ISBLANK('Køretøjer og Mandskab'!$V414)=FALSE),1,0),0)</f>
        <v>0</v>
      </c>
      <c r="L413">
        <f>IF(AND(K413=1,ISBLANK('Køretøjer og Mandskab'!$AA414)),1,0)</f>
        <v>0</v>
      </c>
    </row>
    <row r="414" spans="3:12" x14ac:dyDescent="0.3">
      <c r="C414" t="str">
        <f>IFERROR(IF(INDEX(Køretøjsliste,MATCH(0,INDEX(COUNTIF($C$2:C413,Køretøjsliste),),0))=0,"",INDEX(Køretøjsliste,MATCH(0,INDEX(COUNTIF($C$2:C413,Køretøjsliste),),0))),"")</f>
        <v/>
      </c>
      <c r="E414">
        <f>IF(AND(LEN('Køretøjer og Mandskab'!T715)=Betingelser!$D$3,ISNUMBER('Køretøjer og Mandskab'!T715),ISBLANK('Køretøjer og Mandskab'!V715)=FALSE),1,0)</f>
        <v>0</v>
      </c>
      <c r="F414">
        <f>IF(AND(E414=1,ISBLANK('Køretøjer og Mandskab'!AA715)),1,0)</f>
        <v>0</v>
      </c>
      <c r="G414">
        <f>IF(AND(LEN('Køretøjer og Mandskab'!T715)&gt;1,LEN('Køretøjer og Mandskab'!T715)&lt;6,ISTEXT('Køretøjer og Mandskab'!T715),ISBLANK('Køretøjer og Mandskab'!V715)=FALSE),1,0)</f>
        <v>0</v>
      </c>
      <c r="H414">
        <f>IF(AND(G414=1,ISBLANK('Køretøjer og Mandskab'!AA715)),1,0)</f>
        <v>0</v>
      </c>
      <c r="I414">
        <f>IFERROR(IF(AND(SEARCH(Betingelser!$F$3,'Køretøjer og Mandskab'!T415)=1,ISBLANK('Køretøjer og Mandskab'!V415)=FALSE),1,0),0)</f>
        <v>0</v>
      </c>
      <c r="J414">
        <f>IF(AND(I414=1,ISBLANK('Køretøjer og Mandskab'!AA715)),1,0)</f>
        <v>0</v>
      </c>
      <c r="K414">
        <f>IFERROR(IF(AND(SEARCH(Betingelser!$J$3,'Køretøjer og Mandskab'!$T415)=1,ISBLANK('Køretøjer og Mandskab'!$V415)=FALSE),1,0),0)</f>
        <v>0</v>
      </c>
      <c r="L414">
        <f>IF(AND(K414=1,ISBLANK('Køretøjer og Mandskab'!$AA415)),1,0)</f>
        <v>0</v>
      </c>
    </row>
    <row r="415" spans="3:12" x14ac:dyDescent="0.3">
      <c r="C415" t="str">
        <f>IFERROR(IF(INDEX(Køretøjsliste,MATCH(0,INDEX(COUNTIF($C$2:C414,Køretøjsliste),),0))=0,"",INDEX(Køretøjsliste,MATCH(0,INDEX(COUNTIF($C$2:C414,Køretøjsliste),),0))),"")</f>
        <v/>
      </c>
      <c r="E415">
        <f>IF(AND(LEN('Køretøjer og Mandskab'!T716)=Betingelser!$D$3,ISNUMBER('Køretøjer og Mandskab'!T716),ISBLANK('Køretøjer og Mandskab'!V716)=FALSE),1,0)</f>
        <v>0</v>
      </c>
      <c r="F415">
        <f>IF(AND(E415=1,ISBLANK('Køretøjer og Mandskab'!AA716)),1,0)</f>
        <v>0</v>
      </c>
      <c r="G415">
        <f>IF(AND(LEN('Køretøjer og Mandskab'!T716)&gt;1,LEN('Køretøjer og Mandskab'!T716)&lt;6,ISTEXT('Køretøjer og Mandskab'!T716),ISBLANK('Køretøjer og Mandskab'!V716)=FALSE),1,0)</f>
        <v>0</v>
      </c>
      <c r="H415">
        <f>IF(AND(G415=1,ISBLANK('Køretøjer og Mandskab'!AA716)),1,0)</f>
        <v>0</v>
      </c>
      <c r="I415">
        <f>IFERROR(IF(AND(SEARCH(Betingelser!$F$3,'Køretøjer og Mandskab'!T416)=1,ISBLANK('Køretøjer og Mandskab'!V416)=FALSE),1,0),0)</f>
        <v>0</v>
      </c>
      <c r="J415">
        <f>IF(AND(I415=1,ISBLANK('Køretøjer og Mandskab'!AA716)),1,0)</f>
        <v>0</v>
      </c>
      <c r="K415">
        <f>IFERROR(IF(AND(SEARCH(Betingelser!$J$3,'Køretøjer og Mandskab'!$T416)=1,ISBLANK('Køretøjer og Mandskab'!$V416)=FALSE),1,0),0)</f>
        <v>0</v>
      </c>
      <c r="L415">
        <f>IF(AND(K415=1,ISBLANK('Køretøjer og Mandskab'!$AA416)),1,0)</f>
        <v>0</v>
      </c>
    </row>
    <row r="416" spans="3:12" x14ac:dyDescent="0.3">
      <c r="C416" t="str">
        <f>IFERROR(IF(INDEX(Køretøjsliste,MATCH(0,INDEX(COUNTIF($C$2:C415,Køretøjsliste),),0))=0,"",INDEX(Køretøjsliste,MATCH(0,INDEX(COUNTIF($C$2:C415,Køretøjsliste),),0))),"")</f>
        <v/>
      </c>
      <c r="E416">
        <f>IF(AND(LEN('Køretøjer og Mandskab'!T717)=Betingelser!$D$3,ISNUMBER('Køretøjer og Mandskab'!T717),ISBLANK('Køretøjer og Mandskab'!V717)=FALSE),1,0)</f>
        <v>0</v>
      </c>
      <c r="F416">
        <f>IF(AND(E416=1,ISBLANK('Køretøjer og Mandskab'!AA717)),1,0)</f>
        <v>0</v>
      </c>
      <c r="G416">
        <f>IF(AND(LEN('Køretøjer og Mandskab'!T717)&gt;1,LEN('Køretøjer og Mandskab'!T717)&lt;6,ISTEXT('Køretøjer og Mandskab'!T717),ISBLANK('Køretøjer og Mandskab'!V717)=FALSE),1,0)</f>
        <v>0</v>
      </c>
      <c r="H416">
        <f>IF(AND(G416=1,ISBLANK('Køretøjer og Mandskab'!AA717)),1,0)</f>
        <v>0</v>
      </c>
      <c r="I416">
        <f>IFERROR(IF(AND(SEARCH(Betingelser!$F$3,'Køretøjer og Mandskab'!T417)=1,ISBLANK('Køretøjer og Mandskab'!V417)=FALSE),1,0),0)</f>
        <v>0</v>
      </c>
      <c r="J416">
        <f>IF(AND(I416=1,ISBLANK('Køretøjer og Mandskab'!AA717)),1,0)</f>
        <v>0</v>
      </c>
      <c r="K416">
        <f>IFERROR(IF(AND(SEARCH(Betingelser!$J$3,'Køretøjer og Mandskab'!$T417)=1,ISBLANK('Køretøjer og Mandskab'!$V417)=FALSE),1,0),0)</f>
        <v>0</v>
      </c>
      <c r="L416">
        <f>IF(AND(K416=1,ISBLANK('Køretøjer og Mandskab'!$AA417)),1,0)</f>
        <v>0</v>
      </c>
    </row>
    <row r="417" spans="3:12" x14ac:dyDescent="0.3">
      <c r="C417" t="str">
        <f>IFERROR(IF(INDEX(Køretøjsliste,MATCH(0,INDEX(COUNTIF($C$2:C416,Køretøjsliste),),0))=0,"",INDEX(Køretøjsliste,MATCH(0,INDEX(COUNTIF($C$2:C416,Køretøjsliste),),0))),"")</f>
        <v/>
      </c>
      <c r="E417">
        <f>IF(AND(LEN('Køretøjer og Mandskab'!T718)=Betingelser!$D$3,ISNUMBER('Køretøjer og Mandskab'!T718),ISBLANK('Køretøjer og Mandskab'!V718)=FALSE),1,0)</f>
        <v>0</v>
      </c>
      <c r="F417">
        <f>IF(AND(E417=1,ISBLANK('Køretøjer og Mandskab'!AA718)),1,0)</f>
        <v>0</v>
      </c>
      <c r="G417">
        <f>IF(AND(LEN('Køretøjer og Mandskab'!T718)&gt;1,LEN('Køretøjer og Mandskab'!T718)&lt;6,ISTEXT('Køretøjer og Mandskab'!T718),ISBLANK('Køretøjer og Mandskab'!V718)=FALSE),1,0)</f>
        <v>0</v>
      </c>
      <c r="H417">
        <f>IF(AND(G417=1,ISBLANK('Køretøjer og Mandskab'!AA718)),1,0)</f>
        <v>0</v>
      </c>
      <c r="I417">
        <f>IFERROR(IF(AND(SEARCH(Betingelser!$F$3,'Køretøjer og Mandskab'!T418)=1,ISBLANK('Køretøjer og Mandskab'!V418)=FALSE),1,0),0)</f>
        <v>0</v>
      </c>
      <c r="J417">
        <f>IF(AND(I417=1,ISBLANK('Køretøjer og Mandskab'!AA718)),1,0)</f>
        <v>0</v>
      </c>
      <c r="K417">
        <f>IFERROR(IF(AND(SEARCH(Betingelser!$J$3,'Køretøjer og Mandskab'!$T418)=1,ISBLANK('Køretøjer og Mandskab'!$V418)=FALSE),1,0),0)</f>
        <v>0</v>
      </c>
      <c r="L417">
        <f>IF(AND(K417=1,ISBLANK('Køretøjer og Mandskab'!$AA418)),1,0)</f>
        <v>0</v>
      </c>
    </row>
    <row r="418" spans="3:12" x14ac:dyDescent="0.3">
      <c r="C418" t="str">
        <f>IFERROR(IF(INDEX(Køretøjsliste,MATCH(0,INDEX(COUNTIF($C$2:C417,Køretøjsliste),),0))=0,"",INDEX(Køretøjsliste,MATCH(0,INDEX(COUNTIF($C$2:C417,Køretøjsliste),),0))),"")</f>
        <v/>
      </c>
      <c r="E418">
        <f>IF(AND(LEN('Køretøjer og Mandskab'!T719)=Betingelser!$D$3,ISNUMBER('Køretøjer og Mandskab'!T719),ISBLANK('Køretøjer og Mandskab'!V719)=FALSE),1,0)</f>
        <v>0</v>
      </c>
      <c r="F418">
        <f>IF(AND(E418=1,ISBLANK('Køretøjer og Mandskab'!AA719)),1,0)</f>
        <v>0</v>
      </c>
      <c r="G418">
        <f>IF(AND(LEN('Køretøjer og Mandskab'!T719)&gt;1,LEN('Køretøjer og Mandskab'!T719)&lt;6,ISTEXT('Køretøjer og Mandskab'!T719),ISBLANK('Køretøjer og Mandskab'!V719)=FALSE),1,0)</f>
        <v>0</v>
      </c>
      <c r="H418">
        <f>IF(AND(G418=1,ISBLANK('Køretøjer og Mandskab'!AA719)),1,0)</f>
        <v>0</v>
      </c>
      <c r="I418">
        <f>IFERROR(IF(AND(SEARCH(Betingelser!$F$3,'Køretøjer og Mandskab'!T419)=1,ISBLANK('Køretøjer og Mandskab'!V419)=FALSE),1,0),0)</f>
        <v>0</v>
      </c>
      <c r="J418">
        <f>IF(AND(I418=1,ISBLANK('Køretøjer og Mandskab'!AA719)),1,0)</f>
        <v>0</v>
      </c>
      <c r="K418">
        <f>IFERROR(IF(AND(SEARCH(Betingelser!$J$3,'Køretøjer og Mandskab'!$T419)=1,ISBLANK('Køretøjer og Mandskab'!$V419)=FALSE),1,0),0)</f>
        <v>0</v>
      </c>
      <c r="L418">
        <f>IF(AND(K418=1,ISBLANK('Køretøjer og Mandskab'!$AA419)),1,0)</f>
        <v>0</v>
      </c>
    </row>
    <row r="419" spans="3:12" x14ac:dyDescent="0.3">
      <c r="C419" t="str">
        <f>IFERROR(IF(INDEX(Køretøjsliste,MATCH(0,INDEX(COUNTIF($C$2:C418,Køretøjsliste),),0))=0,"",INDEX(Køretøjsliste,MATCH(0,INDEX(COUNTIF($C$2:C418,Køretøjsliste),),0))),"")</f>
        <v/>
      </c>
      <c r="E419">
        <f>IF(AND(LEN('Køretøjer og Mandskab'!T720)=Betingelser!$D$3,ISNUMBER('Køretøjer og Mandskab'!T720),ISBLANK('Køretøjer og Mandskab'!V720)=FALSE),1,0)</f>
        <v>0</v>
      </c>
      <c r="F419">
        <f>IF(AND(E419=1,ISBLANK('Køretøjer og Mandskab'!AA720)),1,0)</f>
        <v>0</v>
      </c>
      <c r="G419">
        <f>IF(AND(LEN('Køretøjer og Mandskab'!T720)&gt;1,LEN('Køretøjer og Mandskab'!T720)&lt;6,ISTEXT('Køretøjer og Mandskab'!T720),ISBLANK('Køretøjer og Mandskab'!V720)=FALSE),1,0)</f>
        <v>0</v>
      </c>
      <c r="H419">
        <f>IF(AND(G419=1,ISBLANK('Køretøjer og Mandskab'!AA720)),1,0)</f>
        <v>0</v>
      </c>
      <c r="I419">
        <f>IFERROR(IF(AND(SEARCH(Betingelser!$F$3,'Køretøjer og Mandskab'!T420)=1,ISBLANK('Køretøjer og Mandskab'!V420)=FALSE),1,0),0)</f>
        <v>0</v>
      </c>
      <c r="J419">
        <f>IF(AND(I419=1,ISBLANK('Køretøjer og Mandskab'!AA720)),1,0)</f>
        <v>0</v>
      </c>
      <c r="K419">
        <f>IFERROR(IF(AND(SEARCH(Betingelser!$J$3,'Køretøjer og Mandskab'!$T420)=1,ISBLANK('Køretøjer og Mandskab'!$V420)=FALSE),1,0),0)</f>
        <v>0</v>
      </c>
      <c r="L419">
        <f>IF(AND(K419=1,ISBLANK('Køretøjer og Mandskab'!$AA420)),1,0)</f>
        <v>0</v>
      </c>
    </row>
    <row r="420" spans="3:12" x14ac:dyDescent="0.3">
      <c r="C420" t="str">
        <f>IFERROR(IF(INDEX(Køretøjsliste,MATCH(0,INDEX(COUNTIF($C$2:C419,Køretøjsliste),),0))=0,"",INDEX(Køretøjsliste,MATCH(0,INDEX(COUNTIF($C$2:C419,Køretøjsliste),),0))),"")</f>
        <v/>
      </c>
      <c r="E420">
        <f>IF(AND(LEN('Køretøjer og Mandskab'!T721)=Betingelser!$D$3,ISNUMBER('Køretøjer og Mandskab'!T721),ISBLANK('Køretøjer og Mandskab'!V721)=FALSE),1,0)</f>
        <v>0</v>
      </c>
      <c r="F420">
        <f>IF(AND(E420=1,ISBLANK('Køretøjer og Mandskab'!AA721)),1,0)</f>
        <v>0</v>
      </c>
      <c r="G420">
        <f>IF(AND(LEN('Køretøjer og Mandskab'!T721)&gt;1,LEN('Køretøjer og Mandskab'!T721)&lt;6,ISTEXT('Køretøjer og Mandskab'!T721),ISBLANK('Køretøjer og Mandskab'!V721)=FALSE),1,0)</f>
        <v>0</v>
      </c>
      <c r="H420">
        <f>IF(AND(G420=1,ISBLANK('Køretøjer og Mandskab'!AA721)),1,0)</f>
        <v>0</v>
      </c>
      <c r="I420">
        <f>IFERROR(IF(AND(SEARCH(Betingelser!$F$3,'Køretøjer og Mandskab'!T421)=1,ISBLANK('Køretøjer og Mandskab'!V421)=FALSE),1,0),0)</f>
        <v>0</v>
      </c>
      <c r="J420">
        <f>IF(AND(I420=1,ISBLANK('Køretøjer og Mandskab'!AA721)),1,0)</f>
        <v>0</v>
      </c>
      <c r="K420">
        <f>IFERROR(IF(AND(SEARCH(Betingelser!$J$3,'Køretøjer og Mandskab'!$T421)=1,ISBLANK('Køretøjer og Mandskab'!$V421)=FALSE),1,0),0)</f>
        <v>0</v>
      </c>
      <c r="L420">
        <f>IF(AND(K420=1,ISBLANK('Køretøjer og Mandskab'!$AA421)),1,0)</f>
        <v>0</v>
      </c>
    </row>
    <row r="421" spans="3:12" x14ac:dyDescent="0.3">
      <c r="C421" t="str">
        <f>IFERROR(IF(INDEX(Køretøjsliste,MATCH(0,INDEX(COUNTIF($C$2:C420,Køretøjsliste),),0))=0,"",INDEX(Køretøjsliste,MATCH(0,INDEX(COUNTIF($C$2:C420,Køretøjsliste),),0))),"")</f>
        <v/>
      </c>
      <c r="E421">
        <f>IF(AND(LEN('Køretøjer og Mandskab'!T722)=Betingelser!$D$3,ISNUMBER('Køretøjer og Mandskab'!T722),ISBLANK('Køretøjer og Mandskab'!V722)=FALSE),1,0)</f>
        <v>0</v>
      </c>
      <c r="F421">
        <f>IF(AND(E421=1,ISBLANK('Køretøjer og Mandskab'!AA722)),1,0)</f>
        <v>0</v>
      </c>
      <c r="G421">
        <f>IF(AND(LEN('Køretøjer og Mandskab'!T722)&gt;1,LEN('Køretøjer og Mandskab'!T722)&lt;6,ISTEXT('Køretøjer og Mandskab'!T722),ISBLANK('Køretøjer og Mandskab'!V722)=FALSE),1,0)</f>
        <v>0</v>
      </c>
      <c r="H421">
        <f>IF(AND(G421=1,ISBLANK('Køretøjer og Mandskab'!AA722)),1,0)</f>
        <v>0</v>
      </c>
      <c r="I421">
        <f>IFERROR(IF(AND(SEARCH(Betingelser!$F$3,'Køretøjer og Mandskab'!T422)=1,ISBLANK('Køretøjer og Mandskab'!V422)=FALSE),1,0),0)</f>
        <v>0</v>
      </c>
      <c r="J421">
        <f>IF(AND(I421=1,ISBLANK('Køretøjer og Mandskab'!AA722)),1,0)</f>
        <v>0</v>
      </c>
      <c r="K421">
        <f>IFERROR(IF(AND(SEARCH(Betingelser!$J$3,'Køretøjer og Mandskab'!$T422)=1,ISBLANK('Køretøjer og Mandskab'!$V422)=FALSE),1,0),0)</f>
        <v>0</v>
      </c>
      <c r="L421">
        <f>IF(AND(K421=1,ISBLANK('Køretøjer og Mandskab'!$AA422)),1,0)</f>
        <v>0</v>
      </c>
    </row>
    <row r="422" spans="3:12" x14ac:dyDescent="0.3">
      <c r="C422" t="str">
        <f>IFERROR(IF(INDEX(Køretøjsliste,MATCH(0,INDEX(COUNTIF($C$2:C421,Køretøjsliste),),0))=0,"",INDEX(Køretøjsliste,MATCH(0,INDEX(COUNTIF($C$2:C421,Køretøjsliste),),0))),"")</f>
        <v/>
      </c>
      <c r="E422">
        <f>IF(AND(LEN('Køretøjer og Mandskab'!T723)=Betingelser!$D$3,ISNUMBER('Køretøjer og Mandskab'!T723),ISBLANK('Køretøjer og Mandskab'!V723)=FALSE),1,0)</f>
        <v>0</v>
      </c>
      <c r="F422">
        <f>IF(AND(E422=1,ISBLANK('Køretøjer og Mandskab'!AA723)),1,0)</f>
        <v>0</v>
      </c>
      <c r="G422">
        <f>IF(AND(LEN('Køretøjer og Mandskab'!T723)&gt;1,LEN('Køretøjer og Mandskab'!T723)&lt;6,ISTEXT('Køretøjer og Mandskab'!T723),ISBLANK('Køretøjer og Mandskab'!V723)=FALSE),1,0)</f>
        <v>0</v>
      </c>
      <c r="H422">
        <f>IF(AND(G422=1,ISBLANK('Køretøjer og Mandskab'!AA723)),1,0)</f>
        <v>0</v>
      </c>
      <c r="I422">
        <f>IFERROR(IF(AND(SEARCH(Betingelser!$F$3,'Køretøjer og Mandskab'!T423)=1,ISBLANK('Køretøjer og Mandskab'!V423)=FALSE),1,0),0)</f>
        <v>0</v>
      </c>
      <c r="J422">
        <f>IF(AND(I422=1,ISBLANK('Køretøjer og Mandskab'!AA723)),1,0)</f>
        <v>0</v>
      </c>
      <c r="K422">
        <f>IFERROR(IF(AND(SEARCH(Betingelser!$J$3,'Køretøjer og Mandskab'!$T423)=1,ISBLANK('Køretøjer og Mandskab'!$V423)=FALSE),1,0),0)</f>
        <v>0</v>
      </c>
      <c r="L422">
        <f>IF(AND(K422=1,ISBLANK('Køretøjer og Mandskab'!$AA423)),1,0)</f>
        <v>0</v>
      </c>
    </row>
    <row r="423" spans="3:12" x14ac:dyDescent="0.3">
      <c r="C423" t="str">
        <f>IFERROR(IF(INDEX(Køretøjsliste,MATCH(0,INDEX(COUNTIF($C$2:C422,Køretøjsliste),),0))=0,"",INDEX(Køretøjsliste,MATCH(0,INDEX(COUNTIF($C$2:C422,Køretøjsliste),),0))),"")</f>
        <v/>
      </c>
      <c r="E423">
        <f>IF(AND(LEN('Køretøjer og Mandskab'!T724)=Betingelser!$D$3,ISNUMBER('Køretøjer og Mandskab'!T724),ISBLANK('Køretøjer og Mandskab'!V724)=FALSE),1,0)</f>
        <v>0</v>
      </c>
      <c r="F423">
        <f>IF(AND(E423=1,ISBLANK('Køretøjer og Mandskab'!AA724)),1,0)</f>
        <v>0</v>
      </c>
      <c r="G423">
        <f>IF(AND(LEN('Køretøjer og Mandskab'!T724)&gt;1,LEN('Køretøjer og Mandskab'!T724)&lt;6,ISTEXT('Køretøjer og Mandskab'!T724),ISBLANK('Køretøjer og Mandskab'!V724)=FALSE),1,0)</f>
        <v>0</v>
      </c>
      <c r="H423">
        <f>IF(AND(G423=1,ISBLANK('Køretøjer og Mandskab'!AA724)),1,0)</f>
        <v>0</v>
      </c>
      <c r="I423">
        <f>IFERROR(IF(AND(SEARCH(Betingelser!$F$3,'Køretøjer og Mandskab'!T424)=1,ISBLANK('Køretøjer og Mandskab'!V424)=FALSE),1,0),0)</f>
        <v>0</v>
      </c>
      <c r="J423">
        <f>IF(AND(I423=1,ISBLANK('Køretøjer og Mandskab'!AA724)),1,0)</f>
        <v>0</v>
      </c>
      <c r="K423">
        <f>IFERROR(IF(AND(SEARCH(Betingelser!$J$3,'Køretøjer og Mandskab'!$T424)=1,ISBLANK('Køretøjer og Mandskab'!$V424)=FALSE),1,0),0)</f>
        <v>0</v>
      </c>
      <c r="L423">
        <f>IF(AND(K423=1,ISBLANK('Køretøjer og Mandskab'!$AA424)),1,0)</f>
        <v>0</v>
      </c>
    </row>
    <row r="424" spans="3:12" x14ac:dyDescent="0.3">
      <c r="C424" t="str">
        <f>IFERROR(IF(INDEX(Køretøjsliste,MATCH(0,INDEX(COUNTIF($C$2:C423,Køretøjsliste),),0))=0,"",INDEX(Køretøjsliste,MATCH(0,INDEX(COUNTIF($C$2:C423,Køretøjsliste),),0))),"")</f>
        <v/>
      </c>
      <c r="E424">
        <f>IF(AND(LEN('Køretøjer og Mandskab'!T725)=Betingelser!$D$3,ISNUMBER('Køretøjer og Mandskab'!T725),ISBLANK('Køretøjer og Mandskab'!V725)=FALSE),1,0)</f>
        <v>0</v>
      </c>
      <c r="F424">
        <f>IF(AND(E424=1,ISBLANK('Køretøjer og Mandskab'!AA725)),1,0)</f>
        <v>0</v>
      </c>
      <c r="G424">
        <f>IF(AND(LEN('Køretøjer og Mandskab'!T725)&gt;1,LEN('Køretøjer og Mandskab'!T725)&lt;6,ISTEXT('Køretøjer og Mandskab'!T725),ISBLANK('Køretøjer og Mandskab'!V725)=FALSE),1,0)</f>
        <v>0</v>
      </c>
      <c r="H424">
        <f>IF(AND(G424=1,ISBLANK('Køretøjer og Mandskab'!AA725)),1,0)</f>
        <v>0</v>
      </c>
      <c r="I424">
        <f>IFERROR(IF(AND(SEARCH(Betingelser!$F$3,'Køretøjer og Mandskab'!T425)=1,ISBLANK('Køretøjer og Mandskab'!V425)=FALSE),1,0),0)</f>
        <v>0</v>
      </c>
      <c r="J424">
        <f>IF(AND(I424=1,ISBLANK('Køretøjer og Mandskab'!AA725)),1,0)</f>
        <v>0</v>
      </c>
      <c r="K424">
        <f>IFERROR(IF(AND(SEARCH(Betingelser!$J$3,'Køretøjer og Mandskab'!$T425)=1,ISBLANK('Køretøjer og Mandskab'!$V425)=FALSE),1,0),0)</f>
        <v>0</v>
      </c>
      <c r="L424">
        <f>IF(AND(K424=1,ISBLANK('Køretøjer og Mandskab'!$AA425)),1,0)</f>
        <v>0</v>
      </c>
    </row>
    <row r="425" spans="3:12" x14ac:dyDescent="0.3">
      <c r="C425" t="str">
        <f>IFERROR(IF(INDEX(Køretøjsliste,MATCH(0,INDEX(COUNTIF($C$2:C424,Køretøjsliste),),0))=0,"",INDEX(Køretøjsliste,MATCH(0,INDEX(COUNTIF($C$2:C424,Køretøjsliste),),0))),"")</f>
        <v/>
      </c>
      <c r="E425">
        <f>IF(AND(LEN('Køretøjer og Mandskab'!T726)=Betingelser!$D$3,ISNUMBER('Køretøjer og Mandskab'!T726),ISBLANK('Køretøjer og Mandskab'!V726)=FALSE),1,0)</f>
        <v>0</v>
      </c>
      <c r="F425">
        <f>IF(AND(E425=1,ISBLANK('Køretøjer og Mandskab'!AA726)),1,0)</f>
        <v>0</v>
      </c>
      <c r="G425">
        <f>IF(AND(LEN('Køretøjer og Mandskab'!T726)&gt;1,LEN('Køretøjer og Mandskab'!T726)&lt;6,ISTEXT('Køretøjer og Mandskab'!T726),ISBLANK('Køretøjer og Mandskab'!V726)=FALSE),1,0)</f>
        <v>0</v>
      </c>
      <c r="H425">
        <f>IF(AND(G425=1,ISBLANK('Køretøjer og Mandskab'!AA726)),1,0)</f>
        <v>0</v>
      </c>
      <c r="I425">
        <f>IFERROR(IF(AND(SEARCH(Betingelser!$F$3,'Køretøjer og Mandskab'!T426)=1,ISBLANK('Køretøjer og Mandskab'!V426)=FALSE),1,0),0)</f>
        <v>0</v>
      </c>
      <c r="J425">
        <f>IF(AND(I425=1,ISBLANK('Køretøjer og Mandskab'!AA726)),1,0)</f>
        <v>0</v>
      </c>
      <c r="K425">
        <f>IFERROR(IF(AND(SEARCH(Betingelser!$J$3,'Køretøjer og Mandskab'!$T426)=1,ISBLANK('Køretøjer og Mandskab'!$V426)=FALSE),1,0),0)</f>
        <v>0</v>
      </c>
      <c r="L425">
        <f>IF(AND(K425=1,ISBLANK('Køretøjer og Mandskab'!$AA426)),1,0)</f>
        <v>0</v>
      </c>
    </row>
    <row r="426" spans="3:12" x14ac:dyDescent="0.3">
      <c r="C426" t="str">
        <f>IFERROR(IF(INDEX(Køretøjsliste,MATCH(0,INDEX(COUNTIF($C$2:C425,Køretøjsliste),),0))=0,"",INDEX(Køretøjsliste,MATCH(0,INDEX(COUNTIF($C$2:C425,Køretøjsliste),),0))),"")</f>
        <v/>
      </c>
      <c r="E426">
        <f>IF(AND(LEN('Køretøjer og Mandskab'!T727)=Betingelser!$D$3,ISNUMBER('Køretøjer og Mandskab'!T727),ISBLANK('Køretøjer og Mandskab'!V727)=FALSE),1,0)</f>
        <v>0</v>
      </c>
      <c r="F426">
        <f>IF(AND(E426=1,ISBLANK('Køretøjer og Mandskab'!AA727)),1,0)</f>
        <v>0</v>
      </c>
      <c r="G426">
        <f>IF(AND(LEN('Køretøjer og Mandskab'!T727)&gt;1,LEN('Køretøjer og Mandskab'!T727)&lt;6,ISTEXT('Køretøjer og Mandskab'!T727),ISBLANK('Køretøjer og Mandskab'!V727)=FALSE),1,0)</f>
        <v>0</v>
      </c>
      <c r="H426">
        <f>IF(AND(G426=1,ISBLANK('Køretøjer og Mandskab'!AA727)),1,0)</f>
        <v>0</v>
      </c>
      <c r="I426">
        <f>IFERROR(IF(AND(SEARCH(Betingelser!$F$3,'Køretøjer og Mandskab'!T427)=1,ISBLANK('Køretøjer og Mandskab'!V427)=FALSE),1,0),0)</f>
        <v>0</v>
      </c>
      <c r="J426">
        <f>IF(AND(I426=1,ISBLANK('Køretøjer og Mandskab'!AA727)),1,0)</f>
        <v>0</v>
      </c>
      <c r="K426">
        <f>IFERROR(IF(AND(SEARCH(Betingelser!$J$3,'Køretøjer og Mandskab'!$T427)=1,ISBLANK('Køretøjer og Mandskab'!$V427)=FALSE),1,0),0)</f>
        <v>0</v>
      </c>
      <c r="L426">
        <f>IF(AND(K426=1,ISBLANK('Køretøjer og Mandskab'!$AA427)),1,0)</f>
        <v>0</v>
      </c>
    </row>
    <row r="427" spans="3:12" x14ac:dyDescent="0.3">
      <c r="C427" t="str">
        <f>IFERROR(IF(INDEX(Køretøjsliste,MATCH(0,INDEX(COUNTIF($C$2:C426,Køretøjsliste),),0))=0,"",INDEX(Køretøjsliste,MATCH(0,INDEX(COUNTIF($C$2:C426,Køretøjsliste),),0))),"")</f>
        <v/>
      </c>
      <c r="E427">
        <f>IF(AND(LEN('Køretøjer og Mandskab'!T728)=Betingelser!$D$3,ISNUMBER('Køretøjer og Mandskab'!T728),ISBLANK('Køretøjer og Mandskab'!V728)=FALSE),1,0)</f>
        <v>0</v>
      </c>
      <c r="F427">
        <f>IF(AND(E427=1,ISBLANK('Køretøjer og Mandskab'!AA728)),1,0)</f>
        <v>0</v>
      </c>
      <c r="G427">
        <f>IF(AND(LEN('Køretøjer og Mandskab'!T728)&gt;1,LEN('Køretøjer og Mandskab'!T728)&lt;6,ISTEXT('Køretøjer og Mandskab'!T728),ISBLANK('Køretøjer og Mandskab'!V728)=FALSE),1,0)</f>
        <v>0</v>
      </c>
      <c r="H427">
        <f>IF(AND(G427=1,ISBLANK('Køretøjer og Mandskab'!AA728)),1,0)</f>
        <v>0</v>
      </c>
      <c r="I427">
        <f>IFERROR(IF(AND(SEARCH(Betingelser!$F$3,'Køretøjer og Mandskab'!T428)=1,ISBLANK('Køretøjer og Mandskab'!V428)=FALSE),1,0),0)</f>
        <v>0</v>
      </c>
      <c r="J427">
        <f>IF(AND(I427=1,ISBLANK('Køretøjer og Mandskab'!AA728)),1,0)</f>
        <v>0</v>
      </c>
      <c r="K427">
        <f>IFERROR(IF(AND(SEARCH(Betingelser!$J$3,'Køretøjer og Mandskab'!$T428)=1,ISBLANK('Køretøjer og Mandskab'!$V428)=FALSE),1,0),0)</f>
        <v>0</v>
      </c>
      <c r="L427">
        <f>IF(AND(K427=1,ISBLANK('Køretøjer og Mandskab'!$AA428)),1,0)</f>
        <v>0</v>
      </c>
    </row>
    <row r="428" spans="3:12" x14ac:dyDescent="0.3">
      <c r="C428" t="str">
        <f>IFERROR(IF(INDEX(Køretøjsliste,MATCH(0,INDEX(COUNTIF($C$2:C427,Køretøjsliste),),0))=0,"",INDEX(Køretøjsliste,MATCH(0,INDEX(COUNTIF($C$2:C427,Køretøjsliste),),0))),"")</f>
        <v/>
      </c>
      <c r="E428">
        <f>IF(AND(LEN('Køretøjer og Mandskab'!T729)=Betingelser!$D$3,ISNUMBER('Køretøjer og Mandskab'!T729),ISBLANK('Køretøjer og Mandskab'!V729)=FALSE),1,0)</f>
        <v>0</v>
      </c>
      <c r="F428">
        <f>IF(AND(E428=1,ISBLANK('Køretøjer og Mandskab'!AA729)),1,0)</f>
        <v>0</v>
      </c>
      <c r="G428">
        <f>IF(AND(LEN('Køretøjer og Mandskab'!T729)&gt;1,LEN('Køretøjer og Mandskab'!T729)&lt;6,ISTEXT('Køretøjer og Mandskab'!T729),ISBLANK('Køretøjer og Mandskab'!V729)=FALSE),1,0)</f>
        <v>0</v>
      </c>
      <c r="H428">
        <f>IF(AND(G428=1,ISBLANK('Køretøjer og Mandskab'!AA729)),1,0)</f>
        <v>0</v>
      </c>
      <c r="I428">
        <f>IFERROR(IF(AND(SEARCH(Betingelser!$F$3,'Køretøjer og Mandskab'!T429)=1,ISBLANK('Køretøjer og Mandskab'!V429)=FALSE),1,0),0)</f>
        <v>0</v>
      </c>
      <c r="J428">
        <f>IF(AND(I428=1,ISBLANK('Køretøjer og Mandskab'!AA729)),1,0)</f>
        <v>0</v>
      </c>
      <c r="K428">
        <f>IFERROR(IF(AND(SEARCH(Betingelser!$J$3,'Køretøjer og Mandskab'!$T429)=1,ISBLANK('Køretøjer og Mandskab'!$V429)=FALSE),1,0),0)</f>
        <v>0</v>
      </c>
      <c r="L428">
        <f>IF(AND(K428=1,ISBLANK('Køretøjer og Mandskab'!$AA429)),1,0)</f>
        <v>0</v>
      </c>
    </row>
    <row r="429" spans="3:12" x14ac:dyDescent="0.3">
      <c r="C429" t="str">
        <f>IFERROR(IF(INDEX(Køretøjsliste,MATCH(0,INDEX(COUNTIF($C$2:C428,Køretøjsliste),),0))=0,"",INDEX(Køretøjsliste,MATCH(0,INDEX(COUNTIF($C$2:C428,Køretøjsliste),),0))),"")</f>
        <v/>
      </c>
      <c r="E429">
        <f>IF(AND(LEN('Køretøjer og Mandskab'!T730)=Betingelser!$D$3,ISNUMBER('Køretøjer og Mandskab'!T730),ISBLANK('Køretøjer og Mandskab'!V730)=FALSE),1,0)</f>
        <v>0</v>
      </c>
      <c r="F429">
        <f>IF(AND(E429=1,ISBLANK('Køretøjer og Mandskab'!AA730)),1,0)</f>
        <v>0</v>
      </c>
      <c r="G429">
        <f>IF(AND(LEN('Køretøjer og Mandskab'!T730)&gt;1,LEN('Køretøjer og Mandskab'!T730)&lt;6,ISTEXT('Køretøjer og Mandskab'!T730),ISBLANK('Køretøjer og Mandskab'!V730)=FALSE),1,0)</f>
        <v>0</v>
      </c>
      <c r="H429">
        <f>IF(AND(G429=1,ISBLANK('Køretøjer og Mandskab'!AA730)),1,0)</f>
        <v>0</v>
      </c>
      <c r="I429">
        <f>IFERROR(IF(AND(SEARCH(Betingelser!$F$3,'Køretøjer og Mandskab'!T430)=1,ISBLANK('Køretøjer og Mandskab'!V430)=FALSE),1,0),0)</f>
        <v>0</v>
      </c>
      <c r="J429">
        <f>IF(AND(I429=1,ISBLANK('Køretøjer og Mandskab'!AA730)),1,0)</f>
        <v>0</v>
      </c>
      <c r="K429">
        <f>IFERROR(IF(AND(SEARCH(Betingelser!$J$3,'Køretøjer og Mandskab'!$T430)=1,ISBLANK('Køretøjer og Mandskab'!$V430)=FALSE),1,0),0)</f>
        <v>0</v>
      </c>
      <c r="L429">
        <f>IF(AND(K429=1,ISBLANK('Køretøjer og Mandskab'!$AA430)),1,0)</f>
        <v>0</v>
      </c>
    </row>
    <row r="430" spans="3:12" x14ac:dyDescent="0.3">
      <c r="C430" t="str">
        <f>IFERROR(IF(INDEX(Køretøjsliste,MATCH(0,INDEX(COUNTIF($C$2:C429,Køretøjsliste),),0))=0,"",INDEX(Køretøjsliste,MATCH(0,INDEX(COUNTIF($C$2:C429,Køretøjsliste),),0))),"")</f>
        <v/>
      </c>
      <c r="E430">
        <f>IF(AND(LEN('Køretøjer og Mandskab'!T731)=Betingelser!$D$3,ISNUMBER('Køretøjer og Mandskab'!T731),ISBLANK('Køretøjer og Mandskab'!V731)=FALSE),1,0)</f>
        <v>0</v>
      </c>
      <c r="F430">
        <f>IF(AND(E430=1,ISBLANK('Køretøjer og Mandskab'!AA731)),1,0)</f>
        <v>0</v>
      </c>
      <c r="G430">
        <f>IF(AND(LEN('Køretøjer og Mandskab'!T731)&gt;1,LEN('Køretøjer og Mandskab'!T731)&lt;6,ISTEXT('Køretøjer og Mandskab'!T731),ISBLANK('Køretøjer og Mandskab'!V731)=FALSE),1,0)</f>
        <v>0</v>
      </c>
      <c r="H430">
        <f>IF(AND(G430=1,ISBLANK('Køretøjer og Mandskab'!AA731)),1,0)</f>
        <v>0</v>
      </c>
      <c r="I430">
        <f>IFERROR(IF(AND(SEARCH(Betingelser!$F$3,'Køretøjer og Mandskab'!T431)=1,ISBLANK('Køretøjer og Mandskab'!V431)=FALSE),1,0),0)</f>
        <v>0</v>
      </c>
      <c r="J430">
        <f>IF(AND(I430=1,ISBLANK('Køretøjer og Mandskab'!AA731)),1,0)</f>
        <v>0</v>
      </c>
      <c r="K430">
        <f>IFERROR(IF(AND(SEARCH(Betingelser!$J$3,'Køretøjer og Mandskab'!$T431)=1,ISBLANK('Køretøjer og Mandskab'!$V431)=FALSE),1,0),0)</f>
        <v>0</v>
      </c>
      <c r="L430">
        <f>IF(AND(K430=1,ISBLANK('Køretøjer og Mandskab'!$AA431)),1,0)</f>
        <v>0</v>
      </c>
    </row>
    <row r="431" spans="3:12" x14ac:dyDescent="0.3">
      <c r="C431" t="str">
        <f>IFERROR(IF(INDEX(Køretøjsliste,MATCH(0,INDEX(COUNTIF($C$2:C430,Køretøjsliste),),0))=0,"",INDEX(Køretøjsliste,MATCH(0,INDEX(COUNTIF($C$2:C430,Køretøjsliste),),0))),"")</f>
        <v/>
      </c>
      <c r="E431">
        <f>IF(AND(LEN('Køretøjer og Mandskab'!T732)=Betingelser!$D$3,ISNUMBER('Køretøjer og Mandskab'!T732),ISBLANK('Køretøjer og Mandskab'!V732)=FALSE),1,0)</f>
        <v>0</v>
      </c>
      <c r="F431">
        <f>IF(AND(E431=1,ISBLANK('Køretøjer og Mandskab'!AA732)),1,0)</f>
        <v>0</v>
      </c>
      <c r="G431">
        <f>IF(AND(LEN('Køretøjer og Mandskab'!T732)&gt;1,LEN('Køretøjer og Mandskab'!T732)&lt;6,ISTEXT('Køretøjer og Mandskab'!T732),ISBLANK('Køretøjer og Mandskab'!V732)=FALSE),1,0)</f>
        <v>0</v>
      </c>
      <c r="H431">
        <f>IF(AND(G431=1,ISBLANK('Køretøjer og Mandskab'!AA732)),1,0)</f>
        <v>0</v>
      </c>
      <c r="I431">
        <f>IFERROR(IF(AND(SEARCH(Betingelser!$F$3,'Køretøjer og Mandskab'!T432)=1,ISBLANK('Køretøjer og Mandskab'!V432)=FALSE),1,0),0)</f>
        <v>0</v>
      </c>
      <c r="J431">
        <f>IF(AND(I431=1,ISBLANK('Køretøjer og Mandskab'!AA732)),1,0)</f>
        <v>0</v>
      </c>
      <c r="K431">
        <f>IFERROR(IF(AND(SEARCH(Betingelser!$J$3,'Køretøjer og Mandskab'!$T432)=1,ISBLANK('Køretøjer og Mandskab'!$V432)=FALSE),1,0),0)</f>
        <v>0</v>
      </c>
      <c r="L431">
        <f>IF(AND(K431=1,ISBLANK('Køretøjer og Mandskab'!$AA432)),1,0)</f>
        <v>0</v>
      </c>
    </row>
    <row r="432" spans="3:12" x14ac:dyDescent="0.3">
      <c r="C432" t="str">
        <f>IFERROR(IF(INDEX(Køretøjsliste,MATCH(0,INDEX(COUNTIF($C$2:C431,Køretøjsliste),),0))=0,"",INDEX(Køretøjsliste,MATCH(0,INDEX(COUNTIF($C$2:C431,Køretøjsliste),),0))),"")</f>
        <v/>
      </c>
      <c r="E432">
        <f>IF(AND(LEN('Køretøjer og Mandskab'!T733)=Betingelser!$D$3,ISNUMBER('Køretøjer og Mandskab'!T733),ISBLANK('Køretøjer og Mandskab'!V733)=FALSE),1,0)</f>
        <v>0</v>
      </c>
      <c r="F432">
        <f>IF(AND(E432=1,ISBLANK('Køretøjer og Mandskab'!AA733)),1,0)</f>
        <v>0</v>
      </c>
      <c r="G432">
        <f>IF(AND(LEN('Køretøjer og Mandskab'!T733)&gt;1,LEN('Køretøjer og Mandskab'!T733)&lt;6,ISTEXT('Køretøjer og Mandskab'!T733),ISBLANK('Køretøjer og Mandskab'!V733)=FALSE),1,0)</f>
        <v>0</v>
      </c>
      <c r="H432">
        <f>IF(AND(G432=1,ISBLANK('Køretøjer og Mandskab'!AA733)),1,0)</f>
        <v>0</v>
      </c>
      <c r="I432">
        <f>IFERROR(IF(AND(SEARCH(Betingelser!$F$3,'Køretøjer og Mandskab'!T433)=1,ISBLANK('Køretøjer og Mandskab'!V433)=FALSE),1,0),0)</f>
        <v>0</v>
      </c>
      <c r="J432">
        <f>IF(AND(I432=1,ISBLANK('Køretøjer og Mandskab'!AA733)),1,0)</f>
        <v>0</v>
      </c>
      <c r="K432">
        <f>IFERROR(IF(AND(SEARCH(Betingelser!$J$3,'Køretøjer og Mandskab'!$T433)=1,ISBLANK('Køretøjer og Mandskab'!$V433)=FALSE),1,0),0)</f>
        <v>0</v>
      </c>
      <c r="L432">
        <f>IF(AND(K432=1,ISBLANK('Køretøjer og Mandskab'!$AA433)),1,0)</f>
        <v>0</v>
      </c>
    </row>
    <row r="433" spans="3:12" x14ac:dyDescent="0.3">
      <c r="C433" t="str">
        <f>IFERROR(IF(INDEX(Køretøjsliste,MATCH(0,INDEX(COUNTIF($C$2:C432,Køretøjsliste),),0))=0,"",INDEX(Køretøjsliste,MATCH(0,INDEX(COUNTIF($C$2:C432,Køretøjsliste),),0))),"")</f>
        <v/>
      </c>
      <c r="E433">
        <f>IF(AND(LEN('Køretøjer og Mandskab'!T734)=Betingelser!$D$3,ISNUMBER('Køretøjer og Mandskab'!T734),ISBLANK('Køretøjer og Mandskab'!V734)=FALSE),1,0)</f>
        <v>0</v>
      </c>
      <c r="F433">
        <f>IF(AND(E433=1,ISBLANK('Køretøjer og Mandskab'!AA734)),1,0)</f>
        <v>0</v>
      </c>
      <c r="G433">
        <f>IF(AND(LEN('Køretøjer og Mandskab'!T734)&gt;1,LEN('Køretøjer og Mandskab'!T734)&lt;6,ISTEXT('Køretøjer og Mandskab'!T734),ISBLANK('Køretøjer og Mandskab'!V734)=FALSE),1,0)</f>
        <v>0</v>
      </c>
      <c r="H433">
        <f>IF(AND(G433=1,ISBLANK('Køretøjer og Mandskab'!AA734)),1,0)</f>
        <v>0</v>
      </c>
      <c r="I433">
        <f>IFERROR(IF(AND(SEARCH(Betingelser!$F$3,'Køretøjer og Mandskab'!T434)=1,ISBLANK('Køretøjer og Mandskab'!V434)=FALSE),1,0),0)</f>
        <v>0</v>
      </c>
      <c r="J433">
        <f>IF(AND(I433=1,ISBLANK('Køretøjer og Mandskab'!AA734)),1,0)</f>
        <v>0</v>
      </c>
      <c r="K433">
        <f>IFERROR(IF(AND(SEARCH(Betingelser!$J$3,'Køretøjer og Mandskab'!$T434)=1,ISBLANK('Køretøjer og Mandskab'!$V434)=FALSE),1,0),0)</f>
        <v>0</v>
      </c>
      <c r="L433">
        <f>IF(AND(K433=1,ISBLANK('Køretøjer og Mandskab'!$AA434)),1,0)</f>
        <v>0</v>
      </c>
    </row>
    <row r="434" spans="3:12" x14ac:dyDescent="0.3">
      <c r="C434" t="str">
        <f>IFERROR(IF(INDEX(Køretøjsliste,MATCH(0,INDEX(COUNTIF($C$2:C433,Køretøjsliste),),0))=0,"",INDEX(Køretøjsliste,MATCH(0,INDEX(COUNTIF($C$2:C433,Køretøjsliste),),0))),"")</f>
        <v/>
      </c>
      <c r="E434">
        <f>IF(AND(LEN('Køretøjer og Mandskab'!T735)=Betingelser!$D$3,ISNUMBER('Køretøjer og Mandskab'!T735),ISBLANK('Køretøjer og Mandskab'!V735)=FALSE),1,0)</f>
        <v>0</v>
      </c>
      <c r="F434">
        <f>IF(AND(E434=1,ISBLANK('Køretøjer og Mandskab'!AA735)),1,0)</f>
        <v>0</v>
      </c>
      <c r="G434">
        <f>IF(AND(LEN('Køretøjer og Mandskab'!T735)&gt;1,LEN('Køretøjer og Mandskab'!T735)&lt;6,ISTEXT('Køretøjer og Mandskab'!T735),ISBLANK('Køretøjer og Mandskab'!V735)=FALSE),1,0)</f>
        <v>0</v>
      </c>
      <c r="H434">
        <f>IF(AND(G434=1,ISBLANK('Køretøjer og Mandskab'!AA735)),1,0)</f>
        <v>0</v>
      </c>
      <c r="I434">
        <f>IFERROR(IF(AND(SEARCH(Betingelser!$F$3,'Køretøjer og Mandskab'!T435)=1,ISBLANK('Køretøjer og Mandskab'!V435)=FALSE),1,0),0)</f>
        <v>0</v>
      </c>
      <c r="J434">
        <f>IF(AND(I434=1,ISBLANK('Køretøjer og Mandskab'!AA735)),1,0)</f>
        <v>0</v>
      </c>
      <c r="K434">
        <f>IFERROR(IF(AND(SEARCH(Betingelser!$J$3,'Køretøjer og Mandskab'!$T435)=1,ISBLANK('Køretøjer og Mandskab'!$V435)=FALSE),1,0),0)</f>
        <v>0</v>
      </c>
      <c r="L434">
        <f>IF(AND(K434=1,ISBLANK('Køretøjer og Mandskab'!$AA435)),1,0)</f>
        <v>0</v>
      </c>
    </row>
    <row r="435" spans="3:12" x14ac:dyDescent="0.3">
      <c r="C435" t="str">
        <f>IFERROR(IF(INDEX(Køretøjsliste,MATCH(0,INDEX(COUNTIF($C$2:C434,Køretøjsliste),),0))=0,"",INDEX(Køretøjsliste,MATCH(0,INDEX(COUNTIF($C$2:C434,Køretøjsliste),),0))),"")</f>
        <v/>
      </c>
      <c r="E435">
        <f>IF(AND(LEN('Køretøjer og Mandskab'!T736)=Betingelser!$D$3,ISNUMBER('Køretøjer og Mandskab'!T736),ISBLANK('Køretøjer og Mandskab'!V736)=FALSE),1,0)</f>
        <v>0</v>
      </c>
      <c r="F435">
        <f>IF(AND(E435=1,ISBLANK('Køretøjer og Mandskab'!AA736)),1,0)</f>
        <v>0</v>
      </c>
      <c r="G435">
        <f>IF(AND(LEN('Køretøjer og Mandskab'!T736)&gt;1,LEN('Køretøjer og Mandskab'!T736)&lt;6,ISTEXT('Køretøjer og Mandskab'!T736),ISBLANK('Køretøjer og Mandskab'!V736)=FALSE),1,0)</f>
        <v>0</v>
      </c>
      <c r="H435">
        <f>IF(AND(G435=1,ISBLANK('Køretøjer og Mandskab'!AA736)),1,0)</f>
        <v>0</v>
      </c>
      <c r="I435">
        <f>IFERROR(IF(AND(SEARCH(Betingelser!$F$3,'Køretøjer og Mandskab'!T436)=1,ISBLANK('Køretøjer og Mandskab'!V436)=FALSE),1,0),0)</f>
        <v>0</v>
      </c>
      <c r="J435">
        <f>IF(AND(I435=1,ISBLANK('Køretøjer og Mandskab'!AA736)),1,0)</f>
        <v>0</v>
      </c>
      <c r="K435">
        <f>IFERROR(IF(AND(SEARCH(Betingelser!$J$3,'Køretøjer og Mandskab'!$T436)=1,ISBLANK('Køretøjer og Mandskab'!$V436)=FALSE),1,0),0)</f>
        <v>0</v>
      </c>
      <c r="L435">
        <f>IF(AND(K435=1,ISBLANK('Køretøjer og Mandskab'!$AA436)),1,0)</f>
        <v>0</v>
      </c>
    </row>
    <row r="436" spans="3:12" x14ac:dyDescent="0.3">
      <c r="C436" t="str">
        <f>IFERROR(IF(INDEX(Køretøjsliste,MATCH(0,INDEX(COUNTIF($C$2:C435,Køretøjsliste),),0))=0,"",INDEX(Køretøjsliste,MATCH(0,INDEX(COUNTIF($C$2:C435,Køretøjsliste),),0))),"")</f>
        <v/>
      </c>
      <c r="E436">
        <f>IF(AND(LEN('Køretøjer og Mandskab'!T737)=Betingelser!$D$3,ISNUMBER('Køretøjer og Mandskab'!T737),ISBLANK('Køretøjer og Mandskab'!V737)=FALSE),1,0)</f>
        <v>0</v>
      </c>
      <c r="F436">
        <f>IF(AND(E436=1,ISBLANK('Køretøjer og Mandskab'!AA737)),1,0)</f>
        <v>0</v>
      </c>
      <c r="G436">
        <f>IF(AND(LEN('Køretøjer og Mandskab'!T737)&gt;1,LEN('Køretøjer og Mandskab'!T737)&lt;6,ISTEXT('Køretøjer og Mandskab'!T737),ISBLANK('Køretøjer og Mandskab'!V737)=FALSE),1,0)</f>
        <v>0</v>
      </c>
      <c r="H436">
        <f>IF(AND(G436=1,ISBLANK('Køretøjer og Mandskab'!AA737)),1,0)</f>
        <v>0</v>
      </c>
      <c r="I436">
        <f>IFERROR(IF(AND(SEARCH(Betingelser!$F$3,'Køretøjer og Mandskab'!T437)=1,ISBLANK('Køretøjer og Mandskab'!V437)=FALSE),1,0),0)</f>
        <v>0</v>
      </c>
      <c r="J436">
        <f>IF(AND(I436=1,ISBLANK('Køretøjer og Mandskab'!AA737)),1,0)</f>
        <v>0</v>
      </c>
      <c r="K436">
        <f>IFERROR(IF(AND(SEARCH(Betingelser!$J$3,'Køretøjer og Mandskab'!$T437)=1,ISBLANK('Køretøjer og Mandskab'!$V437)=FALSE),1,0),0)</f>
        <v>0</v>
      </c>
      <c r="L436">
        <f>IF(AND(K436=1,ISBLANK('Køretøjer og Mandskab'!$AA437)),1,0)</f>
        <v>0</v>
      </c>
    </row>
    <row r="437" spans="3:12" x14ac:dyDescent="0.3">
      <c r="C437" t="str">
        <f>IFERROR(IF(INDEX(Køretøjsliste,MATCH(0,INDEX(COUNTIF($C$2:C436,Køretøjsliste),),0))=0,"",INDEX(Køretøjsliste,MATCH(0,INDEX(COUNTIF($C$2:C436,Køretøjsliste),),0))),"")</f>
        <v/>
      </c>
      <c r="E437">
        <f>IF(AND(LEN('Køretøjer og Mandskab'!T738)=Betingelser!$D$3,ISNUMBER('Køretøjer og Mandskab'!T738),ISBLANK('Køretøjer og Mandskab'!V738)=FALSE),1,0)</f>
        <v>0</v>
      </c>
      <c r="F437">
        <f>IF(AND(E437=1,ISBLANK('Køretøjer og Mandskab'!AA738)),1,0)</f>
        <v>0</v>
      </c>
      <c r="G437">
        <f>IF(AND(LEN('Køretøjer og Mandskab'!T738)&gt;1,LEN('Køretøjer og Mandskab'!T738)&lt;6,ISTEXT('Køretøjer og Mandskab'!T738),ISBLANK('Køretøjer og Mandskab'!V738)=FALSE),1,0)</f>
        <v>0</v>
      </c>
      <c r="H437">
        <f>IF(AND(G437=1,ISBLANK('Køretøjer og Mandskab'!AA738)),1,0)</f>
        <v>0</v>
      </c>
      <c r="I437">
        <f>IFERROR(IF(AND(SEARCH(Betingelser!$F$3,'Køretøjer og Mandskab'!T438)=1,ISBLANK('Køretøjer og Mandskab'!V438)=FALSE),1,0),0)</f>
        <v>0</v>
      </c>
      <c r="J437">
        <f>IF(AND(I437=1,ISBLANK('Køretøjer og Mandskab'!AA738)),1,0)</f>
        <v>0</v>
      </c>
      <c r="K437">
        <f>IFERROR(IF(AND(SEARCH(Betingelser!$J$3,'Køretøjer og Mandskab'!$T438)=1,ISBLANK('Køretøjer og Mandskab'!$V438)=FALSE),1,0),0)</f>
        <v>0</v>
      </c>
      <c r="L437">
        <f>IF(AND(K437=1,ISBLANK('Køretøjer og Mandskab'!$AA438)),1,0)</f>
        <v>0</v>
      </c>
    </row>
    <row r="438" spans="3:12" x14ac:dyDescent="0.3">
      <c r="C438" t="str">
        <f>IFERROR(IF(INDEX(Køretøjsliste,MATCH(0,INDEX(COUNTIF($C$2:C437,Køretøjsliste),),0))=0,"",INDEX(Køretøjsliste,MATCH(0,INDEX(COUNTIF($C$2:C437,Køretøjsliste),),0))),"")</f>
        <v/>
      </c>
      <c r="E438">
        <f>IF(AND(LEN('Køretøjer og Mandskab'!T739)=Betingelser!$D$3,ISNUMBER('Køretøjer og Mandskab'!T739),ISBLANK('Køretøjer og Mandskab'!V739)=FALSE),1,0)</f>
        <v>0</v>
      </c>
      <c r="F438">
        <f>IF(AND(E438=1,ISBLANK('Køretøjer og Mandskab'!AA739)),1,0)</f>
        <v>0</v>
      </c>
      <c r="G438">
        <f>IF(AND(LEN('Køretøjer og Mandskab'!T739)&gt;1,LEN('Køretøjer og Mandskab'!T739)&lt;6,ISTEXT('Køretøjer og Mandskab'!T739),ISBLANK('Køretøjer og Mandskab'!V739)=FALSE),1,0)</f>
        <v>0</v>
      </c>
      <c r="H438">
        <f>IF(AND(G438=1,ISBLANK('Køretøjer og Mandskab'!AA739)),1,0)</f>
        <v>0</v>
      </c>
      <c r="I438">
        <f>IFERROR(IF(AND(SEARCH(Betingelser!$F$3,'Køretøjer og Mandskab'!T439)=1,ISBLANK('Køretøjer og Mandskab'!V439)=FALSE),1,0),0)</f>
        <v>0</v>
      </c>
      <c r="J438">
        <f>IF(AND(I438=1,ISBLANK('Køretøjer og Mandskab'!AA739)),1,0)</f>
        <v>0</v>
      </c>
      <c r="K438">
        <f>IFERROR(IF(AND(SEARCH(Betingelser!$J$3,'Køretøjer og Mandskab'!$T439)=1,ISBLANK('Køretøjer og Mandskab'!$V439)=FALSE),1,0),0)</f>
        <v>0</v>
      </c>
      <c r="L438">
        <f>IF(AND(K438=1,ISBLANK('Køretøjer og Mandskab'!$AA439)),1,0)</f>
        <v>0</v>
      </c>
    </row>
    <row r="439" spans="3:12" x14ac:dyDescent="0.3">
      <c r="C439" t="str">
        <f>IFERROR(IF(INDEX(Køretøjsliste,MATCH(0,INDEX(COUNTIF($C$2:C438,Køretøjsliste),),0))=0,"",INDEX(Køretøjsliste,MATCH(0,INDEX(COUNTIF($C$2:C438,Køretøjsliste),),0))),"")</f>
        <v/>
      </c>
      <c r="E439">
        <f>IF(AND(LEN('Køretøjer og Mandskab'!T740)=Betingelser!$D$3,ISNUMBER('Køretøjer og Mandskab'!T740),ISBLANK('Køretøjer og Mandskab'!V740)=FALSE),1,0)</f>
        <v>0</v>
      </c>
      <c r="F439">
        <f>IF(AND(E439=1,ISBLANK('Køretøjer og Mandskab'!AA740)),1,0)</f>
        <v>0</v>
      </c>
      <c r="G439">
        <f>IF(AND(LEN('Køretøjer og Mandskab'!T740)&gt;1,LEN('Køretøjer og Mandskab'!T740)&lt;6,ISTEXT('Køretøjer og Mandskab'!T740),ISBLANK('Køretøjer og Mandskab'!V740)=FALSE),1,0)</f>
        <v>0</v>
      </c>
      <c r="H439">
        <f>IF(AND(G439=1,ISBLANK('Køretøjer og Mandskab'!AA740)),1,0)</f>
        <v>0</v>
      </c>
      <c r="I439">
        <f>IFERROR(IF(AND(SEARCH(Betingelser!$F$3,'Køretøjer og Mandskab'!T440)=1,ISBLANK('Køretøjer og Mandskab'!V440)=FALSE),1,0),0)</f>
        <v>0</v>
      </c>
      <c r="J439">
        <f>IF(AND(I439=1,ISBLANK('Køretøjer og Mandskab'!AA740)),1,0)</f>
        <v>0</v>
      </c>
      <c r="K439">
        <f>IFERROR(IF(AND(SEARCH(Betingelser!$J$3,'Køretøjer og Mandskab'!$T440)=1,ISBLANK('Køretøjer og Mandskab'!$V440)=FALSE),1,0),0)</f>
        <v>0</v>
      </c>
      <c r="L439">
        <f>IF(AND(K439=1,ISBLANK('Køretøjer og Mandskab'!$AA440)),1,0)</f>
        <v>0</v>
      </c>
    </row>
    <row r="440" spans="3:12" x14ac:dyDescent="0.3">
      <c r="C440" t="str">
        <f>IFERROR(IF(INDEX(Køretøjsliste,MATCH(0,INDEX(COUNTIF($C$2:C439,Køretøjsliste),),0))=0,"",INDEX(Køretøjsliste,MATCH(0,INDEX(COUNTIF($C$2:C439,Køretøjsliste),),0))),"")</f>
        <v/>
      </c>
      <c r="E440">
        <f>IF(AND(LEN('Køretøjer og Mandskab'!T741)=Betingelser!$D$3,ISNUMBER('Køretøjer og Mandskab'!T741),ISBLANK('Køretøjer og Mandskab'!V741)=FALSE),1,0)</f>
        <v>0</v>
      </c>
      <c r="F440">
        <f>IF(AND(E440=1,ISBLANK('Køretøjer og Mandskab'!AA741)),1,0)</f>
        <v>0</v>
      </c>
      <c r="G440">
        <f>IF(AND(LEN('Køretøjer og Mandskab'!T741)&gt;1,LEN('Køretøjer og Mandskab'!T741)&lt;6,ISTEXT('Køretøjer og Mandskab'!T741),ISBLANK('Køretøjer og Mandskab'!V741)=FALSE),1,0)</f>
        <v>0</v>
      </c>
      <c r="H440">
        <f>IF(AND(G440=1,ISBLANK('Køretøjer og Mandskab'!AA741)),1,0)</f>
        <v>0</v>
      </c>
      <c r="I440">
        <f>IFERROR(IF(AND(SEARCH(Betingelser!$F$3,'Køretøjer og Mandskab'!T441)=1,ISBLANK('Køretøjer og Mandskab'!V441)=FALSE),1,0),0)</f>
        <v>0</v>
      </c>
      <c r="J440">
        <f>IF(AND(I440=1,ISBLANK('Køretøjer og Mandskab'!AA741)),1,0)</f>
        <v>0</v>
      </c>
      <c r="K440">
        <f>IFERROR(IF(AND(SEARCH(Betingelser!$J$3,'Køretøjer og Mandskab'!$T441)=1,ISBLANK('Køretøjer og Mandskab'!$V441)=FALSE),1,0),0)</f>
        <v>0</v>
      </c>
      <c r="L440">
        <f>IF(AND(K440=1,ISBLANK('Køretøjer og Mandskab'!$AA441)),1,0)</f>
        <v>0</v>
      </c>
    </row>
    <row r="441" spans="3:12" x14ac:dyDescent="0.3">
      <c r="C441" t="str">
        <f>IFERROR(IF(INDEX(Køretøjsliste,MATCH(0,INDEX(COUNTIF($C$2:C440,Køretøjsliste),),0))=0,"",INDEX(Køretøjsliste,MATCH(0,INDEX(COUNTIF($C$2:C440,Køretøjsliste),),0))),"")</f>
        <v/>
      </c>
      <c r="E441">
        <f>IF(AND(LEN('Køretøjer og Mandskab'!T742)=Betingelser!$D$3,ISNUMBER('Køretøjer og Mandskab'!T742),ISBLANK('Køretøjer og Mandskab'!V742)=FALSE),1,0)</f>
        <v>0</v>
      </c>
      <c r="F441">
        <f>IF(AND(E441=1,ISBLANK('Køretøjer og Mandskab'!AA742)),1,0)</f>
        <v>0</v>
      </c>
      <c r="G441">
        <f>IF(AND(LEN('Køretøjer og Mandskab'!T742)&gt;1,LEN('Køretøjer og Mandskab'!T742)&lt;6,ISTEXT('Køretøjer og Mandskab'!T742),ISBLANK('Køretøjer og Mandskab'!V742)=FALSE),1,0)</f>
        <v>0</v>
      </c>
      <c r="H441">
        <f>IF(AND(G441=1,ISBLANK('Køretøjer og Mandskab'!AA742)),1,0)</f>
        <v>0</v>
      </c>
      <c r="I441">
        <f>IFERROR(IF(AND(SEARCH(Betingelser!$F$3,'Køretøjer og Mandskab'!T442)=1,ISBLANK('Køretøjer og Mandskab'!V442)=FALSE),1,0),0)</f>
        <v>0</v>
      </c>
      <c r="J441">
        <f>IF(AND(I441=1,ISBLANK('Køretøjer og Mandskab'!AA742)),1,0)</f>
        <v>0</v>
      </c>
      <c r="K441">
        <f>IFERROR(IF(AND(SEARCH(Betingelser!$J$3,'Køretøjer og Mandskab'!$T442)=1,ISBLANK('Køretøjer og Mandskab'!$V442)=FALSE),1,0),0)</f>
        <v>0</v>
      </c>
      <c r="L441">
        <f>IF(AND(K441=1,ISBLANK('Køretøjer og Mandskab'!$AA442)),1,0)</f>
        <v>0</v>
      </c>
    </row>
    <row r="442" spans="3:12" x14ac:dyDescent="0.3">
      <c r="C442" t="str">
        <f>IFERROR(IF(INDEX(Køretøjsliste,MATCH(0,INDEX(COUNTIF($C$2:C441,Køretøjsliste),),0))=0,"",INDEX(Køretøjsliste,MATCH(0,INDEX(COUNTIF($C$2:C441,Køretøjsliste),),0))),"")</f>
        <v/>
      </c>
      <c r="E442">
        <f>IF(AND(LEN('Køretøjer og Mandskab'!T743)=Betingelser!$D$3,ISNUMBER('Køretøjer og Mandskab'!T743),ISBLANK('Køretøjer og Mandskab'!V743)=FALSE),1,0)</f>
        <v>0</v>
      </c>
      <c r="F442">
        <f>IF(AND(E442=1,ISBLANK('Køretøjer og Mandskab'!AA743)),1,0)</f>
        <v>0</v>
      </c>
      <c r="G442">
        <f>IF(AND(LEN('Køretøjer og Mandskab'!T743)&gt;1,LEN('Køretøjer og Mandskab'!T743)&lt;6,ISTEXT('Køretøjer og Mandskab'!T743),ISBLANK('Køretøjer og Mandskab'!V743)=FALSE),1,0)</f>
        <v>0</v>
      </c>
      <c r="H442">
        <f>IF(AND(G442=1,ISBLANK('Køretøjer og Mandskab'!AA743)),1,0)</f>
        <v>0</v>
      </c>
      <c r="I442">
        <f>IFERROR(IF(AND(SEARCH(Betingelser!$F$3,'Køretøjer og Mandskab'!T443)=1,ISBLANK('Køretøjer og Mandskab'!V443)=FALSE),1,0),0)</f>
        <v>0</v>
      </c>
      <c r="J442">
        <f>IF(AND(I442=1,ISBLANK('Køretøjer og Mandskab'!AA743)),1,0)</f>
        <v>0</v>
      </c>
      <c r="K442">
        <f>IFERROR(IF(AND(SEARCH(Betingelser!$J$3,'Køretøjer og Mandskab'!$T443)=1,ISBLANK('Køretøjer og Mandskab'!$V443)=FALSE),1,0),0)</f>
        <v>0</v>
      </c>
      <c r="L442">
        <f>IF(AND(K442=1,ISBLANK('Køretøjer og Mandskab'!$AA443)),1,0)</f>
        <v>0</v>
      </c>
    </row>
    <row r="443" spans="3:12" x14ac:dyDescent="0.3">
      <c r="C443" t="str">
        <f>IFERROR(IF(INDEX(Køretøjsliste,MATCH(0,INDEX(COUNTIF($C$2:C442,Køretøjsliste),),0))=0,"",INDEX(Køretøjsliste,MATCH(0,INDEX(COUNTIF($C$2:C442,Køretøjsliste),),0))),"")</f>
        <v/>
      </c>
      <c r="E443">
        <f>IF(AND(LEN('Køretøjer og Mandskab'!T744)=Betingelser!$D$3,ISNUMBER('Køretøjer og Mandskab'!T744),ISBLANK('Køretøjer og Mandskab'!V744)=FALSE),1,0)</f>
        <v>0</v>
      </c>
      <c r="F443">
        <f>IF(AND(E443=1,ISBLANK('Køretøjer og Mandskab'!AA744)),1,0)</f>
        <v>0</v>
      </c>
      <c r="G443">
        <f>IF(AND(LEN('Køretøjer og Mandskab'!T744)&gt;1,LEN('Køretøjer og Mandskab'!T744)&lt;6,ISTEXT('Køretøjer og Mandskab'!T744),ISBLANK('Køretøjer og Mandskab'!V744)=FALSE),1,0)</f>
        <v>0</v>
      </c>
      <c r="H443">
        <f>IF(AND(G443=1,ISBLANK('Køretøjer og Mandskab'!AA744)),1,0)</f>
        <v>0</v>
      </c>
      <c r="I443">
        <f>IFERROR(IF(AND(SEARCH(Betingelser!$F$3,'Køretøjer og Mandskab'!T444)=1,ISBLANK('Køretøjer og Mandskab'!V444)=FALSE),1,0),0)</f>
        <v>0</v>
      </c>
      <c r="J443">
        <f>IF(AND(I443=1,ISBLANK('Køretøjer og Mandskab'!AA744)),1,0)</f>
        <v>0</v>
      </c>
      <c r="K443">
        <f>IFERROR(IF(AND(SEARCH(Betingelser!$J$3,'Køretøjer og Mandskab'!$T444)=1,ISBLANK('Køretøjer og Mandskab'!$V444)=FALSE),1,0),0)</f>
        <v>0</v>
      </c>
      <c r="L443">
        <f>IF(AND(K443=1,ISBLANK('Køretøjer og Mandskab'!$AA444)),1,0)</f>
        <v>0</v>
      </c>
    </row>
    <row r="444" spans="3:12" x14ac:dyDescent="0.3">
      <c r="C444" t="str">
        <f>IFERROR(IF(INDEX(Køretøjsliste,MATCH(0,INDEX(COUNTIF($C$2:C443,Køretøjsliste),),0))=0,"",INDEX(Køretøjsliste,MATCH(0,INDEX(COUNTIF($C$2:C443,Køretøjsliste),),0))),"")</f>
        <v/>
      </c>
      <c r="E444">
        <f>IF(AND(LEN('Køretøjer og Mandskab'!T745)=Betingelser!$D$3,ISNUMBER('Køretøjer og Mandskab'!T745),ISBLANK('Køretøjer og Mandskab'!V745)=FALSE),1,0)</f>
        <v>0</v>
      </c>
      <c r="F444">
        <f>IF(AND(E444=1,ISBLANK('Køretøjer og Mandskab'!AA745)),1,0)</f>
        <v>0</v>
      </c>
      <c r="G444">
        <f>IF(AND(LEN('Køretøjer og Mandskab'!T745)&gt;1,LEN('Køretøjer og Mandskab'!T745)&lt;6,ISTEXT('Køretøjer og Mandskab'!T745),ISBLANK('Køretøjer og Mandskab'!V745)=FALSE),1,0)</f>
        <v>0</v>
      </c>
      <c r="H444">
        <f>IF(AND(G444=1,ISBLANK('Køretøjer og Mandskab'!AA745)),1,0)</f>
        <v>0</v>
      </c>
      <c r="I444">
        <f>IFERROR(IF(AND(SEARCH(Betingelser!$F$3,'Køretøjer og Mandskab'!T445)=1,ISBLANK('Køretøjer og Mandskab'!V445)=FALSE),1,0),0)</f>
        <v>0</v>
      </c>
      <c r="J444">
        <f>IF(AND(I444=1,ISBLANK('Køretøjer og Mandskab'!AA745)),1,0)</f>
        <v>0</v>
      </c>
      <c r="K444">
        <f>IFERROR(IF(AND(SEARCH(Betingelser!$J$3,'Køretøjer og Mandskab'!$T445)=1,ISBLANK('Køretøjer og Mandskab'!$V445)=FALSE),1,0),0)</f>
        <v>0</v>
      </c>
      <c r="L444">
        <f>IF(AND(K444=1,ISBLANK('Køretøjer og Mandskab'!$AA445)),1,0)</f>
        <v>0</v>
      </c>
    </row>
    <row r="445" spans="3:12" x14ac:dyDescent="0.3">
      <c r="C445" t="str">
        <f>IFERROR(IF(INDEX(Køretøjsliste,MATCH(0,INDEX(COUNTIF($C$2:C444,Køretøjsliste),),0))=0,"",INDEX(Køretøjsliste,MATCH(0,INDEX(COUNTIF($C$2:C444,Køretøjsliste),),0))),"")</f>
        <v/>
      </c>
      <c r="E445">
        <f>IF(AND(LEN('Køretøjer og Mandskab'!T746)=Betingelser!$D$3,ISNUMBER('Køretøjer og Mandskab'!T746),ISBLANK('Køretøjer og Mandskab'!V746)=FALSE),1,0)</f>
        <v>0</v>
      </c>
      <c r="F445">
        <f>IF(AND(E445=1,ISBLANK('Køretøjer og Mandskab'!AA746)),1,0)</f>
        <v>0</v>
      </c>
      <c r="G445">
        <f>IF(AND(LEN('Køretøjer og Mandskab'!T746)&gt;1,LEN('Køretøjer og Mandskab'!T746)&lt;6,ISTEXT('Køretøjer og Mandskab'!T746),ISBLANK('Køretøjer og Mandskab'!V746)=FALSE),1,0)</f>
        <v>0</v>
      </c>
      <c r="H445">
        <f>IF(AND(G445=1,ISBLANK('Køretøjer og Mandskab'!AA746)),1,0)</f>
        <v>0</v>
      </c>
      <c r="I445">
        <f>IFERROR(IF(AND(SEARCH(Betingelser!$F$3,'Køretøjer og Mandskab'!T446)=1,ISBLANK('Køretøjer og Mandskab'!V446)=FALSE),1,0),0)</f>
        <v>0</v>
      </c>
      <c r="J445">
        <f>IF(AND(I445=1,ISBLANK('Køretøjer og Mandskab'!AA746)),1,0)</f>
        <v>0</v>
      </c>
      <c r="K445">
        <f>IFERROR(IF(AND(SEARCH(Betingelser!$J$3,'Køretøjer og Mandskab'!$T446)=1,ISBLANK('Køretøjer og Mandskab'!$V446)=FALSE),1,0),0)</f>
        <v>0</v>
      </c>
      <c r="L445">
        <f>IF(AND(K445=1,ISBLANK('Køretøjer og Mandskab'!$AA446)),1,0)</f>
        <v>0</v>
      </c>
    </row>
    <row r="446" spans="3:12" x14ac:dyDescent="0.3">
      <c r="C446" t="str">
        <f>IFERROR(IF(INDEX(Køretøjsliste,MATCH(0,INDEX(COUNTIF($C$2:C445,Køretøjsliste),),0))=0,"",INDEX(Køretøjsliste,MATCH(0,INDEX(COUNTIF($C$2:C445,Køretøjsliste),),0))),"")</f>
        <v/>
      </c>
      <c r="E446">
        <f>IF(AND(LEN('Køretøjer og Mandskab'!T747)=Betingelser!$D$3,ISNUMBER('Køretøjer og Mandskab'!T747),ISBLANK('Køretøjer og Mandskab'!V747)=FALSE),1,0)</f>
        <v>0</v>
      </c>
      <c r="F446">
        <f>IF(AND(E446=1,ISBLANK('Køretøjer og Mandskab'!AA747)),1,0)</f>
        <v>0</v>
      </c>
      <c r="G446">
        <f>IF(AND(LEN('Køretøjer og Mandskab'!T747)&gt;1,LEN('Køretøjer og Mandskab'!T747)&lt;6,ISTEXT('Køretøjer og Mandskab'!T747),ISBLANK('Køretøjer og Mandskab'!V747)=FALSE),1,0)</f>
        <v>0</v>
      </c>
      <c r="H446">
        <f>IF(AND(G446=1,ISBLANK('Køretøjer og Mandskab'!AA747)),1,0)</f>
        <v>0</v>
      </c>
      <c r="I446">
        <f>IFERROR(IF(AND(SEARCH(Betingelser!$F$3,'Køretøjer og Mandskab'!T447)=1,ISBLANK('Køretøjer og Mandskab'!V447)=FALSE),1,0),0)</f>
        <v>0</v>
      </c>
      <c r="J446">
        <f>IF(AND(I446=1,ISBLANK('Køretøjer og Mandskab'!AA747)),1,0)</f>
        <v>0</v>
      </c>
      <c r="K446">
        <f>IFERROR(IF(AND(SEARCH(Betingelser!$J$3,'Køretøjer og Mandskab'!$T447)=1,ISBLANK('Køretøjer og Mandskab'!$V447)=FALSE),1,0),0)</f>
        <v>0</v>
      </c>
      <c r="L446">
        <f>IF(AND(K446=1,ISBLANK('Køretøjer og Mandskab'!$AA447)),1,0)</f>
        <v>0</v>
      </c>
    </row>
    <row r="447" spans="3:12" x14ac:dyDescent="0.3">
      <c r="C447" t="str">
        <f>IFERROR(IF(INDEX(Køretøjsliste,MATCH(0,INDEX(COUNTIF($C$2:C446,Køretøjsliste),),0))=0,"",INDEX(Køretøjsliste,MATCH(0,INDEX(COUNTIF($C$2:C446,Køretøjsliste),),0))),"")</f>
        <v/>
      </c>
      <c r="E447">
        <f>IF(AND(LEN('Køretøjer og Mandskab'!T748)=Betingelser!$D$3,ISNUMBER('Køretøjer og Mandskab'!T748),ISBLANK('Køretøjer og Mandskab'!V748)=FALSE),1,0)</f>
        <v>0</v>
      </c>
      <c r="F447">
        <f>IF(AND(E447=1,ISBLANK('Køretøjer og Mandskab'!AA748)),1,0)</f>
        <v>0</v>
      </c>
      <c r="G447">
        <f>IF(AND(LEN('Køretøjer og Mandskab'!T748)&gt;1,LEN('Køretøjer og Mandskab'!T748)&lt;6,ISTEXT('Køretøjer og Mandskab'!T748),ISBLANK('Køretøjer og Mandskab'!V748)=FALSE),1,0)</f>
        <v>0</v>
      </c>
      <c r="H447">
        <f>IF(AND(G447=1,ISBLANK('Køretøjer og Mandskab'!AA748)),1,0)</f>
        <v>0</v>
      </c>
      <c r="I447">
        <f>IFERROR(IF(AND(SEARCH(Betingelser!$F$3,'Køretøjer og Mandskab'!T448)=1,ISBLANK('Køretøjer og Mandskab'!V448)=FALSE),1,0),0)</f>
        <v>0</v>
      </c>
      <c r="J447">
        <f>IF(AND(I447=1,ISBLANK('Køretøjer og Mandskab'!AA748)),1,0)</f>
        <v>0</v>
      </c>
      <c r="K447">
        <f>IFERROR(IF(AND(SEARCH(Betingelser!$J$3,'Køretøjer og Mandskab'!$T448)=1,ISBLANK('Køretøjer og Mandskab'!$V448)=FALSE),1,0),0)</f>
        <v>0</v>
      </c>
      <c r="L447">
        <f>IF(AND(K447=1,ISBLANK('Køretøjer og Mandskab'!$AA448)),1,0)</f>
        <v>0</v>
      </c>
    </row>
    <row r="448" spans="3:12" x14ac:dyDescent="0.3">
      <c r="C448" t="str">
        <f>IFERROR(IF(INDEX(Køretøjsliste,MATCH(0,INDEX(COUNTIF($C$2:C447,Køretøjsliste),),0))=0,"",INDEX(Køretøjsliste,MATCH(0,INDEX(COUNTIF($C$2:C447,Køretøjsliste),),0))),"")</f>
        <v/>
      </c>
      <c r="E448">
        <f>IF(AND(LEN('Køretøjer og Mandskab'!T749)=Betingelser!$D$3,ISNUMBER('Køretøjer og Mandskab'!T749),ISBLANK('Køretøjer og Mandskab'!V749)=FALSE),1,0)</f>
        <v>0</v>
      </c>
      <c r="F448">
        <f>IF(AND(E448=1,ISBLANK('Køretøjer og Mandskab'!AA749)),1,0)</f>
        <v>0</v>
      </c>
      <c r="G448">
        <f>IF(AND(LEN('Køretøjer og Mandskab'!T749)&gt;1,LEN('Køretøjer og Mandskab'!T749)&lt;6,ISTEXT('Køretøjer og Mandskab'!T749),ISBLANK('Køretøjer og Mandskab'!V749)=FALSE),1,0)</f>
        <v>0</v>
      </c>
      <c r="H448">
        <f>IF(AND(G448=1,ISBLANK('Køretøjer og Mandskab'!AA749)),1,0)</f>
        <v>0</v>
      </c>
      <c r="I448">
        <f>IFERROR(IF(AND(SEARCH(Betingelser!$F$3,'Køretøjer og Mandskab'!T449)=1,ISBLANK('Køretøjer og Mandskab'!V449)=FALSE),1,0),0)</f>
        <v>0</v>
      </c>
      <c r="J448">
        <f>IF(AND(I448=1,ISBLANK('Køretøjer og Mandskab'!AA749)),1,0)</f>
        <v>0</v>
      </c>
      <c r="K448">
        <f>IFERROR(IF(AND(SEARCH(Betingelser!$J$3,'Køretøjer og Mandskab'!$T449)=1,ISBLANK('Køretøjer og Mandskab'!$V449)=FALSE),1,0),0)</f>
        <v>0</v>
      </c>
      <c r="L448">
        <f>IF(AND(K448=1,ISBLANK('Køretøjer og Mandskab'!$AA449)),1,0)</f>
        <v>0</v>
      </c>
    </row>
    <row r="449" spans="3:12" x14ac:dyDescent="0.3">
      <c r="C449" t="str">
        <f>IFERROR(IF(INDEX(Køretøjsliste,MATCH(0,INDEX(COUNTIF($C$2:C448,Køretøjsliste),),0))=0,"",INDEX(Køretøjsliste,MATCH(0,INDEX(COUNTIF($C$2:C448,Køretøjsliste),),0))),"")</f>
        <v/>
      </c>
      <c r="E449">
        <f>IF(AND(LEN('Køretøjer og Mandskab'!T750)=Betingelser!$D$3,ISNUMBER('Køretøjer og Mandskab'!T750),ISBLANK('Køretøjer og Mandskab'!V750)=FALSE),1,0)</f>
        <v>0</v>
      </c>
      <c r="F449">
        <f>IF(AND(E449=1,ISBLANK('Køretøjer og Mandskab'!AA750)),1,0)</f>
        <v>0</v>
      </c>
      <c r="G449">
        <f>IF(AND(LEN('Køretøjer og Mandskab'!T750)&gt;1,LEN('Køretøjer og Mandskab'!T750)&lt;6,ISTEXT('Køretøjer og Mandskab'!T750),ISBLANK('Køretøjer og Mandskab'!V750)=FALSE),1,0)</f>
        <v>0</v>
      </c>
      <c r="H449">
        <f>IF(AND(G449=1,ISBLANK('Køretøjer og Mandskab'!AA750)),1,0)</f>
        <v>0</v>
      </c>
      <c r="I449">
        <f>IFERROR(IF(AND(SEARCH(Betingelser!$F$3,'Køretøjer og Mandskab'!T450)=1,ISBLANK('Køretøjer og Mandskab'!V450)=FALSE),1,0),0)</f>
        <v>0</v>
      </c>
      <c r="J449">
        <f>IF(AND(I449=1,ISBLANK('Køretøjer og Mandskab'!AA750)),1,0)</f>
        <v>0</v>
      </c>
      <c r="K449">
        <f>IFERROR(IF(AND(SEARCH(Betingelser!$J$3,'Køretøjer og Mandskab'!$T450)=1,ISBLANK('Køretøjer og Mandskab'!$V450)=FALSE),1,0),0)</f>
        <v>0</v>
      </c>
      <c r="L449">
        <f>IF(AND(K449=1,ISBLANK('Køretøjer og Mandskab'!$AA450)),1,0)</f>
        <v>0</v>
      </c>
    </row>
    <row r="450" spans="3:12" x14ac:dyDescent="0.3">
      <c r="C450" t="str">
        <f>IFERROR(IF(INDEX(Køretøjsliste,MATCH(0,INDEX(COUNTIF($C$2:C449,Køretøjsliste),),0))=0,"",INDEX(Køretøjsliste,MATCH(0,INDEX(COUNTIF($C$2:C449,Køretøjsliste),),0))),"")</f>
        <v/>
      </c>
      <c r="E450">
        <f>IF(AND(LEN('Køretøjer og Mandskab'!T751)=Betingelser!$D$3,ISNUMBER('Køretøjer og Mandskab'!T751),ISBLANK('Køretøjer og Mandskab'!V751)=FALSE),1,0)</f>
        <v>0</v>
      </c>
      <c r="F450">
        <f>IF(AND(E450=1,ISBLANK('Køretøjer og Mandskab'!AA751)),1,0)</f>
        <v>0</v>
      </c>
      <c r="G450">
        <f>IF(AND(LEN('Køretøjer og Mandskab'!T751)&gt;1,LEN('Køretøjer og Mandskab'!T751)&lt;6,ISTEXT('Køretøjer og Mandskab'!T751),ISBLANK('Køretøjer og Mandskab'!V751)=FALSE),1,0)</f>
        <v>0</v>
      </c>
      <c r="H450">
        <f>IF(AND(G450=1,ISBLANK('Køretøjer og Mandskab'!AA751)),1,0)</f>
        <v>0</v>
      </c>
      <c r="I450">
        <f>IFERROR(IF(AND(SEARCH(Betingelser!$F$3,'Køretøjer og Mandskab'!T451)=1,ISBLANK('Køretøjer og Mandskab'!V451)=FALSE),1,0),0)</f>
        <v>0</v>
      </c>
      <c r="J450">
        <f>IF(AND(I450=1,ISBLANK('Køretøjer og Mandskab'!AA751)),1,0)</f>
        <v>0</v>
      </c>
      <c r="K450">
        <f>IFERROR(IF(AND(SEARCH(Betingelser!$J$3,'Køretøjer og Mandskab'!$T451)=1,ISBLANK('Køretøjer og Mandskab'!$V451)=FALSE),1,0),0)</f>
        <v>0</v>
      </c>
      <c r="L450">
        <f>IF(AND(K450=1,ISBLANK('Køretøjer og Mandskab'!$AA451)),1,0)</f>
        <v>0</v>
      </c>
    </row>
    <row r="451" spans="3:12" x14ac:dyDescent="0.3">
      <c r="C451" t="str">
        <f>IFERROR(IF(INDEX(Køretøjsliste,MATCH(0,INDEX(COUNTIF($C$2:C450,Køretøjsliste),),0))=0,"",INDEX(Køretøjsliste,MATCH(0,INDEX(COUNTIF($C$2:C450,Køretøjsliste),),0))),"")</f>
        <v/>
      </c>
      <c r="E451">
        <f>IF(AND(LEN('Køretøjer og Mandskab'!T752)=Betingelser!$D$3,ISNUMBER('Køretøjer og Mandskab'!T752),ISBLANK('Køretøjer og Mandskab'!V752)=FALSE),1,0)</f>
        <v>0</v>
      </c>
      <c r="F451">
        <f>IF(AND(E451=1,ISBLANK('Køretøjer og Mandskab'!AA752)),1,0)</f>
        <v>0</v>
      </c>
      <c r="G451">
        <f>IF(AND(LEN('Køretøjer og Mandskab'!T752)&gt;1,LEN('Køretøjer og Mandskab'!T752)&lt;6,ISTEXT('Køretøjer og Mandskab'!T752),ISBLANK('Køretøjer og Mandskab'!V752)=FALSE),1,0)</f>
        <v>0</v>
      </c>
      <c r="H451">
        <f>IF(AND(G451=1,ISBLANK('Køretøjer og Mandskab'!AA752)),1,0)</f>
        <v>0</v>
      </c>
      <c r="I451">
        <f>IFERROR(IF(AND(SEARCH(Betingelser!$F$3,'Køretøjer og Mandskab'!T452)=1,ISBLANK('Køretøjer og Mandskab'!V452)=FALSE),1,0),0)</f>
        <v>0</v>
      </c>
      <c r="J451">
        <f>IF(AND(I451=1,ISBLANK('Køretøjer og Mandskab'!AA752)),1,0)</f>
        <v>0</v>
      </c>
      <c r="K451">
        <f>IFERROR(IF(AND(SEARCH(Betingelser!$J$3,'Køretøjer og Mandskab'!$T452)=1,ISBLANK('Køretøjer og Mandskab'!$V452)=FALSE),1,0),0)</f>
        <v>0</v>
      </c>
      <c r="L451">
        <f>IF(AND(K451=1,ISBLANK('Køretøjer og Mandskab'!$AA452)),1,0)</f>
        <v>0</v>
      </c>
    </row>
    <row r="452" spans="3:12" x14ac:dyDescent="0.3">
      <c r="C452" t="str">
        <f>IFERROR(IF(INDEX(Køretøjsliste,MATCH(0,INDEX(COUNTIF($C$2:C451,Køretøjsliste),),0))=0,"",INDEX(Køretøjsliste,MATCH(0,INDEX(COUNTIF($C$2:C451,Køretøjsliste),),0))),"")</f>
        <v/>
      </c>
      <c r="E452">
        <f>IF(AND(LEN('Køretøjer og Mandskab'!T753)=Betingelser!$D$3,ISNUMBER('Køretøjer og Mandskab'!T753),ISBLANK('Køretøjer og Mandskab'!V753)=FALSE),1,0)</f>
        <v>0</v>
      </c>
      <c r="F452">
        <f>IF(AND(E452=1,ISBLANK('Køretøjer og Mandskab'!AA753)),1,0)</f>
        <v>0</v>
      </c>
      <c r="G452">
        <f>IF(AND(LEN('Køretøjer og Mandskab'!T753)&gt;1,LEN('Køretøjer og Mandskab'!T753)&lt;6,ISTEXT('Køretøjer og Mandskab'!T753),ISBLANK('Køretøjer og Mandskab'!V753)=FALSE),1,0)</f>
        <v>0</v>
      </c>
      <c r="H452">
        <f>IF(AND(G452=1,ISBLANK('Køretøjer og Mandskab'!AA753)),1,0)</f>
        <v>0</v>
      </c>
      <c r="I452">
        <f>IFERROR(IF(AND(SEARCH(Betingelser!$F$3,'Køretøjer og Mandskab'!T453)=1,ISBLANK('Køretøjer og Mandskab'!V453)=FALSE),1,0),0)</f>
        <v>0</v>
      </c>
      <c r="J452">
        <f>IF(AND(I452=1,ISBLANK('Køretøjer og Mandskab'!AA753)),1,0)</f>
        <v>0</v>
      </c>
      <c r="K452">
        <f>IFERROR(IF(AND(SEARCH(Betingelser!$J$3,'Køretøjer og Mandskab'!$T453)=1,ISBLANK('Køretøjer og Mandskab'!$V453)=FALSE),1,0),0)</f>
        <v>0</v>
      </c>
      <c r="L452">
        <f>IF(AND(K452=1,ISBLANK('Køretøjer og Mandskab'!$AA453)),1,0)</f>
        <v>0</v>
      </c>
    </row>
    <row r="453" spans="3:12" x14ac:dyDescent="0.3">
      <c r="C453" t="str">
        <f>IFERROR(IF(INDEX(Køretøjsliste,MATCH(0,INDEX(COUNTIF($C$2:C452,Køretøjsliste),),0))=0,"",INDEX(Køretøjsliste,MATCH(0,INDEX(COUNTIF($C$2:C452,Køretøjsliste),),0))),"")</f>
        <v/>
      </c>
      <c r="E453">
        <f>IF(AND(LEN('Køretøjer og Mandskab'!T754)=Betingelser!$D$3,ISNUMBER('Køretøjer og Mandskab'!T754),ISBLANK('Køretøjer og Mandskab'!V754)=FALSE),1,0)</f>
        <v>0</v>
      </c>
      <c r="F453">
        <f>IF(AND(E453=1,ISBLANK('Køretøjer og Mandskab'!AA754)),1,0)</f>
        <v>0</v>
      </c>
      <c r="G453">
        <f>IF(AND(LEN('Køretøjer og Mandskab'!T754)&gt;1,LEN('Køretøjer og Mandskab'!T754)&lt;6,ISTEXT('Køretøjer og Mandskab'!T754),ISBLANK('Køretøjer og Mandskab'!V754)=FALSE),1,0)</f>
        <v>0</v>
      </c>
      <c r="H453">
        <f>IF(AND(G453=1,ISBLANK('Køretøjer og Mandskab'!AA754)),1,0)</f>
        <v>0</v>
      </c>
      <c r="I453">
        <f>IFERROR(IF(AND(SEARCH(Betingelser!$F$3,'Køretøjer og Mandskab'!T454)=1,ISBLANK('Køretøjer og Mandskab'!V454)=FALSE),1,0),0)</f>
        <v>0</v>
      </c>
      <c r="J453">
        <f>IF(AND(I453=1,ISBLANK('Køretøjer og Mandskab'!AA754)),1,0)</f>
        <v>0</v>
      </c>
      <c r="K453">
        <f>IFERROR(IF(AND(SEARCH(Betingelser!$J$3,'Køretøjer og Mandskab'!$T454)=1,ISBLANK('Køretøjer og Mandskab'!$V454)=FALSE),1,0),0)</f>
        <v>0</v>
      </c>
      <c r="L453">
        <f>IF(AND(K453=1,ISBLANK('Køretøjer og Mandskab'!$AA454)),1,0)</f>
        <v>0</v>
      </c>
    </row>
    <row r="454" spans="3:12" x14ac:dyDescent="0.3">
      <c r="C454" t="str">
        <f>IFERROR(IF(INDEX(Køretøjsliste,MATCH(0,INDEX(COUNTIF($C$2:C453,Køretøjsliste),),0))=0,"",INDEX(Køretøjsliste,MATCH(0,INDEX(COUNTIF($C$2:C453,Køretøjsliste),),0))),"")</f>
        <v/>
      </c>
      <c r="E454">
        <f>IF(AND(LEN('Køretøjer og Mandskab'!T755)=Betingelser!$D$3,ISNUMBER('Køretøjer og Mandskab'!T755),ISBLANK('Køretøjer og Mandskab'!V755)=FALSE),1,0)</f>
        <v>0</v>
      </c>
      <c r="F454">
        <f>IF(AND(E454=1,ISBLANK('Køretøjer og Mandskab'!AA755)),1,0)</f>
        <v>0</v>
      </c>
      <c r="G454">
        <f>IF(AND(LEN('Køretøjer og Mandskab'!T755)&gt;1,LEN('Køretøjer og Mandskab'!T755)&lt;6,ISTEXT('Køretøjer og Mandskab'!T755),ISBLANK('Køretøjer og Mandskab'!V755)=FALSE),1,0)</f>
        <v>0</v>
      </c>
      <c r="H454">
        <f>IF(AND(G454=1,ISBLANK('Køretøjer og Mandskab'!AA755)),1,0)</f>
        <v>0</v>
      </c>
      <c r="I454">
        <f>IFERROR(IF(AND(SEARCH(Betingelser!$F$3,'Køretøjer og Mandskab'!T455)=1,ISBLANK('Køretøjer og Mandskab'!V455)=FALSE),1,0),0)</f>
        <v>0</v>
      </c>
      <c r="J454">
        <f>IF(AND(I454=1,ISBLANK('Køretøjer og Mandskab'!AA755)),1,0)</f>
        <v>0</v>
      </c>
      <c r="K454">
        <f>IFERROR(IF(AND(SEARCH(Betingelser!$J$3,'Køretøjer og Mandskab'!$T455)=1,ISBLANK('Køretøjer og Mandskab'!$V455)=FALSE),1,0),0)</f>
        <v>0</v>
      </c>
      <c r="L454">
        <f>IF(AND(K454=1,ISBLANK('Køretøjer og Mandskab'!$AA455)),1,0)</f>
        <v>0</v>
      </c>
    </row>
    <row r="455" spans="3:12" x14ac:dyDescent="0.3">
      <c r="C455" t="str">
        <f>IFERROR(IF(INDEX(Køretøjsliste,MATCH(0,INDEX(COUNTIF($C$2:C454,Køretøjsliste),),0))=0,"",INDEX(Køretøjsliste,MATCH(0,INDEX(COUNTIF($C$2:C454,Køretøjsliste),),0))),"")</f>
        <v/>
      </c>
      <c r="E455">
        <f>IF(AND(LEN('Køretøjer og Mandskab'!T756)=Betingelser!$D$3,ISNUMBER('Køretøjer og Mandskab'!T756),ISBLANK('Køretøjer og Mandskab'!V756)=FALSE),1,0)</f>
        <v>0</v>
      </c>
      <c r="F455">
        <f>IF(AND(E455=1,ISBLANK('Køretøjer og Mandskab'!AA756)),1,0)</f>
        <v>0</v>
      </c>
      <c r="G455">
        <f>IF(AND(LEN('Køretøjer og Mandskab'!T756)&gt;1,LEN('Køretøjer og Mandskab'!T756)&lt;6,ISTEXT('Køretøjer og Mandskab'!T756),ISBLANK('Køretøjer og Mandskab'!V756)=FALSE),1,0)</f>
        <v>0</v>
      </c>
      <c r="H455">
        <f>IF(AND(G455=1,ISBLANK('Køretøjer og Mandskab'!AA756)),1,0)</f>
        <v>0</v>
      </c>
      <c r="I455">
        <f>IFERROR(IF(AND(SEARCH(Betingelser!$F$3,'Køretøjer og Mandskab'!T456)=1,ISBLANK('Køretøjer og Mandskab'!V456)=FALSE),1,0),0)</f>
        <v>0</v>
      </c>
      <c r="J455">
        <f>IF(AND(I455=1,ISBLANK('Køretøjer og Mandskab'!AA756)),1,0)</f>
        <v>0</v>
      </c>
      <c r="K455">
        <f>IFERROR(IF(AND(SEARCH(Betingelser!$J$3,'Køretøjer og Mandskab'!$T456)=1,ISBLANK('Køretøjer og Mandskab'!$V456)=FALSE),1,0),0)</f>
        <v>0</v>
      </c>
      <c r="L455">
        <f>IF(AND(K455=1,ISBLANK('Køretøjer og Mandskab'!$AA456)),1,0)</f>
        <v>0</v>
      </c>
    </row>
    <row r="456" spans="3:12" x14ac:dyDescent="0.3">
      <c r="C456" t="str">
        <f>IFERROR(IF(INDEX(Køretøjsliste,MATCH(0,INDEX(COUNTIF($C$2:C455,Køretøjsliste),),0))=0,"",INDEX(Køretøjsliste,MATCH(0,INDEX(COUNTIF($C$2:C455,Køretøjsliste),),0))),"")</f>
        <v/>
      </c>
      <c r="E456">
        <f>IF(AND(LEN('Køretøjer og Mandskab'!T757)=Betingelser!$D$3,ISNUMBER('Køretøjer og Mandskab'!T757),ISBLANK('Køretøjer og Mandskab'!V757)=FALSE),1,0)</f>
        <v>0</v>
      </c>
      <c r="F456">
        <f>IF(AND(E456=1,ISBLANK('Køretøjer og Mandskab'!AA757)),1,0)</f>
        <v>0</v>
      </c>
      <c r="G456">
        <f>IF(AND(LEN('Køretøjer og Mandskab'!T757)&gt;1,LEN('Køretøjer og Mandskab'!T757)&lt;6,ISTEXT('Køretøjer og Mandskab'!T757),ISBLANK('Køretøjer og Mandskab'!V757)=FALSE),1,0)</f>
        <v>0</v>
      </c>
      <c r="H456">
        <f>IF(AND(G456=1,ISBLANK('Køretøjer og Mandskab'!AA757)),1,0)</f>
        <v>0</v>
      </c>
      <c r="I456">
        <f>IFERROR(IF(AND(SEARCH(Betingelser!$F$3,'Køretøjer og Mandskab'!T457)=1,ISBLANK('Køretøjer og Mandskab'!V457)=FALSE),1,0),0)</f>
        <v>0</v>
      </c>
      <c r="J456">
        <f>IF(AND(I456=1,ISBLANK('Køretøjer og Mandskab'!AA757)),1,0)</f>
        <v>0</v>
      </c>
      <c r="K456">
        <f>IFERROR(IF(AND(SEARCH(Betingelser!$J$3,'Køretøjer og Mandskab'!$T457)=1,ISBLANK('Køretøjer og Mandskab'!$V457)=FALSE),1,0),0)</f>
        <v>0</v>
      </c>
      <c r="L456">
        <f>IF(AND(K456=1,ISBLANK('Køretøjer og Mandskab'!$AA457)),1,0)</f>
        <v>0</v>
      </c>
    </row>
    <row r="457" spans="3:12" x14ac:dyDescent="0.3">
      <c r="C457" t="str">
        <f>IFERROR(IF(INDEX(Køretøjsliste,MATCH(0,INDEX(COUNTIF($C$2:C456,Køretøjsliste),),0))=0,"",INDEX(Køretøjsliste,MATCH(0,INDEX(COUNTIF($C$2:C456,Køretøjsliste),),0))),"")</f>
        <v/>
      </c>
      <c r="E457">
        <f>IF(AND(LEN('Køretøjer og Mandskab'!T758)=Betingelser!$D$3,ISNUMBER('Køretøjer og Mandskab'!T758),ISBLANK('Køretøjer og Mandskab'!V758)=FALSE),1,0)</f>
        <v>0</v>
      </c>
      <c r="F457">
        <f>IF(AND(E457=1,ISBLANK('Køretøjer og Mandskab'!AA758)),1,0)</f>
        <v>0</v>
      </c>
      <c r="G457">
        <f>IF(AND(LEN('Køretøjer og Mandskab'!T758)&gt;1,LEN('Køretøjer og Mandskab'!T758)&lt;6,ISTEXT('Køretøjer og Mandskab'!T758),ISBLANK('Køretøjer og Mandskab'!V758)=FALSE),1,0)</f>
        <v>0</v>
      </c>
      <c r="H457">
        <f>IF(AND(G457=1,ISBLANK('Køretøjer og Mandskab'!AA758)),1,0)</f>
        <v>0</v>
      </c>
      <c r="I457">
        <f>IFERROR(IF(AND(SEARCH(Betingelser!$F$3,'Køretøjer og Mandskab'!T458)=1,ISBLANK('Køretøjer og Mandskab'!V458)=FALSE),1,0),0)</f>
        <v>0</v>
      </c>
      <c r="J457">
        <f>IF(AND(I457=1,ISBLANK('Køretøjer og Mandskab'!AA758)),1,0)</f>
        <v>0</v>
      </c>
      <c r="K457">
        <f>IFERROR(IF(AND(SEARCH(Betingelser!$J$3,'Køretøjer og Mandskab'!$T458)=1,ISBLANK('Køretøjer og Mandskab'!$V458)=FALSE),1,0),0)</f>
        <v>0</v>
      </c>
      <c r="L457">
        <f>IF(AND(K457=1,ISBLANK('Køretøjer og Mandskab'!$AA458)),1,0)</f>
        <v>0</v>
      </c>
    </row>
    <row r="458" spans="3:12" x14ac:dyDescent="0.3">
      <c r="C458" t="str">
        <f>IFERROR(IF(INDEX(Køretøjsliste,MATCH(0,INDEX(COUNTIF($C$2:C457,Køretøjsliste),),0))=0,"",INDEX(Køretøjsliste,MATCH(0,INDEX(COUNTIF($C$2:C457,Køretøjsliste),),0))),"")</f>
        <v/>
      </c>
      <c r="E458">
        <f>IF(AND(LEN('Køretøjer og Mandskab'!T759)=Betingelser!$D$3,ISNUMBER('Køretøjer og Mandskab'!T759),ISBLANK('Køretøjer og Mandskab'!V759)=FALSE),1,0)</f>
        <v>0</v>
      </c>
      <c r="F458">
        <f>IF(AND(E458=1,ISBLANK('Køretøjer og Mandskab'!AA759)),1,0)</f>
        <v>0</v>
      </c>
      <c r="G458">
        <f>IF(AND(LEN('Køretøjer og Mandskab'!T759)&gt;1,LEN('Køretøjer og Mandskab'!T759)&lt;6,ISTEXT('Køretøjer og Mandskab'!T759),ISBLANK('Køretøjer og Mandskab'!V759)=FALSE),1,0)</f>
        <v>0</v>
      </c>
      <c r="H458">
        <f>IF(AND(G458=1,ISBLANK('Køretøjer og Mandskab'!AA759)),1,0)</f>
        <v>0</v>
      </c>
      <c r="I458">
        <f>IFERROR(IF(AND(SEARCH(Betingelser!$F$3,'Køretøjer og Mandskab'!T459)=1,ISBLANK('Køretøjer og Mandskab'!V459)=FALSE),1,0),0)</f>
        <v>0</v>
      </c>
      <c r="J458">
        <f>IF(AND(I458=1,ISBLANK('Køretøjer og Mandskab'!AA759)),1,0)</f>
        <v>0</v>
      </c>
      <c r="K458">
        <f>IFERROR(IF(AND(SEARCH(Betingelser!$J$3,'Køretøjer og Mandskab'!$T459)=1,ISBLANK('Køretøjer og Mandskab'!$V459)=FALSE),1,0),0)</f>
        <v>0</v>
      </c>
      <c r="L458">
        <f>IF(AND(K458=1,ISBLANK('Køretøjer og Mandskab'!$AA459)),1,0)</f>
        <v>0</v>
      </c>
    </row>
    <row r="459" spans="3:12" x14ac:dyDescent="0.3">
      <c r="C459" t="str">
        <f>IFERROR(IF(INDEX(Køretøjsliste,MATCH(0,INDEX(COUNTIF($C$2:C458,Køretøjsliste),),0))=0,"",INDEX(Køretøjsliste,MATCH(0,INDEX(COUNTIF($C$2:C458,Køretøjsliste),),0))),"")</f>
        <v/>
      </c>
      <c r="E459">
        <f>IF(AND(LEN('Køretøjer og Mandskab'!T760)=Betingelser!$D$3,ISNUMBER('Køretøjer og Mandskab'!T760),ISBLANK('Køretøjer og Mandskab'!V760)=FALSE),1,0)</f>
        <v>0</v>
      </c>
      <c r="F459">
        <f>IF(AND(E459=1,ISBLANK('Køretøjer og Mandskab'!AA760)),1,0)</f>
        <v>0</v>
      </c>
      <c r="G459">
        <f>IF(AND(LEN('Køretøjer og Mandskab'!T760)&gt;1,LEN('Køretøjer og Mandskab'!T760)&lt;6,ISTEXT('Køretøjer og Mandskab'!T760),ISBLANK('Køretøjer og Mandskab'!V760)=FALSE),1,0)</f>
        <v>0</v>
      </c>
      <c r="H459">
        <f>IF(AND(G459=1,ISBLANK('Køretøjer og Mandskab'!AA760)),1,0)</f>
        <v>0</v>
      </c>
      <c r="I459">
        <f>IFERROR(IF(AND(SEARCH(Betingelser!$F$3,'Køretøjer og Mandskab'!T460)=1,ISBLANK('Køretøjer og Mandskab'!V460)=FALSE),1,0),0)</f>
        <v>0</v>
      </c>
      <c r="J459">
        <f>IF(AND(I459=1,ISBLANK('Køretøjer og Mandskab'!AA760)),1,0)</f>
        <v>0</v>
      </c>
      <c r="K459">
        <f>IFERROR(IF(AND(SEARCH(Betingelser!$J$3,'Køretøjer og Mandskab'!$T460)=1,ISBLANK('Køretøjer og Mandskab'!$V460)=FALSE),1,0),0)</f>
        <v>0</v>
      </c>
      <c r="L459">
        <f>IF(AND(K459=1,ISBLANK('Køretøjer og Mandskab'!$AA460)),1,0)</f>
        <v>0</v>
      </c>
    </row>
    <row r="460" spans="3:12" x14ac:dyDescent="0.3">
      <c r="C460" t="str">
        <f>IFERROR(IF(INDEX(Køretøjsliste,MATCH(0,INDEX(COUNTIF($C$2:C459,Køretøjsliste),),0))=0,"",INDEX(Køretøjsliste,MATCH(0,INDEX(COUNTIF($C$2:C459,Køretøjsliste),),0))),"")</f>
        <v/>
      </c>
      <c r="E460">
        <f>IF(AND(LEN('Køretøjer og Mandskab'!T761)=Betingelser!$D$3,ISNUMBER('Køretøjer og Mandskab'!T761),ISBLANK('Køretøjer og Mandskab'!V761)=FALSE),1,0)</f>
        <v>0</v>
      </c>
      <c r="F460">
        <f>IF(AND(E460=1,ISBLANK('Køretøjer og Mandskab'!AA761)),1,0)</f>
        <v>0</v>
      </c>
      <c r="G460">
        <f>IF(AND(LEN('Køretøjer og Mandskab'!T761)&gt;1,LEN('Køretøjer og Mandskab'!T761)&lt;6,ISTEXT('Køretøjer og Mandskab'!T761),ISBLANK('Køretøjer og Mandskab'!V761)=FALSE),1,0)</f>
        <v>0</v>
      </c>
      <c r="H460">
        <f>IF(AND(G460=1,ISBLANK('Køretøjer og Mandskab'!AA761)),1,0)</f>
        <v>0</v>
      </c>
      <c r="I460">
        <f>IFERROR(IF(AND(SEARCH(Betingelser!$F$3,'Køretøjer og Mandskab'!T461)=1,ISBLANK('Køretøjer og Mandskab'!V461)=FALSE),1,0),0)</f>
        <v>0</v>
      </c>
      <c r="J460">
        <f>IF(AND(I460=1,ISBLANK('Køretøjer og Mandskab'!AA761)),1,0)</f>
        <v>0</v>
      </c>
      <c r="K460">
        <f>IFERROR(IF(AND(SEARCH(Betingelser!$J$3,'Køretøjer og Mandskab'!$T461)=1,ISBLANK('Køretøjer og Mandskab'!$V461)=FALSE),1,0),0)</f>
        <v>0</v>
      </c>
      <c r="L460">
        <f>IF(AND(K460=1,ISBLANK('Køretøjer og Mandskab'!$AA461)),1,0)</f>
        <v>0</v>
      </c>
    </row>
    <row r="461" spans="3:12" x14ac:dyDescent="0.3">
      <c r="C461" t="str">
        <f>IFERROR(IF(INDEX(Køretøjsliste,MATCH(0,INDEX(COUNTIF($C$2:C460,Køretøjsliste),),0))=0,"",INDEX(Køretøjsliste,MATCH(0,INDEX(COUNTIF($C$2:C460,Køretøjsliste),),0))),"")</f>
        <v/>
      </c>
      <c r="E461">
        <f>IF(AND(LEN('Køretøjer og Mandskab'!T762)=Betingelser!$D$3,ISNUMBER('Køretøjer og Mandskab'!T762),ISBLANK('Køretøjer og Mandskab'!V762)=FALSE),1,0)</f>
        <v>0</v>
      </c>
      <c r="F461">
        <f>IF(AND(E461=1,ISBLANK('Køretøjer og Mandskab'!AA762)),1,0)</f>
        <v>0</v>
      </c>
      <c r="G461">
        <f>IF(AND(LEN('Køretøjer og Mandskab'!T762)&gt;1,LEN('Køretøjer og Mandskab'!T762)&lt;6,ISTEXT('Køretøjer og Mandskab'!T762),ISBLANK('Køretøjer og Mandskab'!V762)=FALSE),1,0)</f>
        <v>0</v>
      </c>
      <c r="H461">
        <f>IF(AND(G461=1,ISBLANK('Køretøjer og Mandskab'!AA762)),1,0)</f>
        <v>0</v>
      </c>
      <c r="I461">
        <f>IFERROR(IF(AND(SEARCH(Betingelser!$F$3,'Køretøjer og Mandskab'!T462)=1,ISBLANK('Køretøjer og Mandskab'!V462)=FALSE),1,0),0)</f>
        <v>0</v>
      </c>
      <c r="J461">
        <f>IF(AND(I461=1,ISBLANK('Køretøjer og Mandskab'!AA762)),1,0)</f>
        <v>0</v>
      </c>
      <c r="K461">
        <f>IFERROR(IF(AND(SEARCH(Betingelser!$J$3,'Køretøjer og Mandskab'!$T462)=1,ISBLANK('Køretøjer og Mandskab'!$V462)=FALSE),1,0),0)</f>
        <v>0</v>
      </c>
      <c r="L461">
        <f>IF(AND(K461=1,ISBLANK('Køretøjer og Mandskab'!$AA462)),1,0)</f>
        <v>0</v>
      </c>
    </row>
    <row r="462" spans="3:12" x14ac:dyDescent="0.3">
      <c r="C462" t="str">
        <f>IFERROR(IF(INDEX(Køretøjsliste,MATCH(0,INDEX(COUNTIF($C$2:C461,Køretøjsliste),),0))=0,"",INDEX(Køretøjsliste,MATCH(0,INDEX(COUNTIF($C$2:C461,Køretøjsliste),),0))),"")</f>
        <v/>
      </c>
      <c r="E462">
        <f>IF(AND(LEN('Køretøjer og Mandskab'!T763)=Betingelser!$D$3,ISNUMBER('Køretøjer og Mandskab'!T763),ISBLANK('Køretøjer og Mandskab'!V763)=FALSE),1,0)</f>
        <v>0</v>
      </c>
      <c r="F462">
        <f>IF(AND(E462=1,ISBLANK('Køretøjer og Mandskab'!AA763)),1,0)</f>
        <v>0</v>
      </c>
      <c r="G462">
        <f>IF(AND(LEN('Køretøjer og Mandskab'!T763)&gt;1,LEN('Køretøjer og Mandskab'!T763)&lt;6,ISTEXT('Køretøjer og Mandskab'!T763),ISBLANK('Køretøjer og Mandskab'!V763)=FALSE),1,0)</f>
        <v>0</v>
      </c>
      <c r="H462">
        <f>IF(AND(G462=1,ISBLANK('Køretøjer og Mandskab'!AA763)),1,0)</f>
        <v>0</v>
      </c>
      <c r="I462">
        <f>IFERROR(IF(AND(SEARCH(Betingelser!$F$3,'Køretøjer og Mandskab'!T463)=1,ISBLANK('Køretøjer og Mandskab'!V463)=FALSE),1,0),0)</f>
        <v>0</v>
      </c>
      <c r="J462">
        <f>IF(AND(I462=1,ISBLANK('Køretøjer og Mandskab'!AA763)),1,0)</f>
        <v>0</v>
      </c>
      <c r="K462">
        <f>IFERROR(IF(AND(SEARCH(Betingelser!$J$3,'Køretøjer og Mandskab'!$T463)=1,ISBLANK('Køretøjer og Mandskab'!$V463)=FALSE),1,0),0)</f>
        <v>0</v>
      </c>
      <c r="L462">
        <f>IF(AND(K462=1,ISBLANK('Køretøjer og Mandskab'!$AA463)),1,0)</f>
        <v>0</v>
      </c>
    </row>
    <row r="463" spans="3:12" x14ac:dyDescent="0.3">
      <c r="C463" t="str">
        <f>IFERROR(IF(INDEX(Køretøjsliste,MATCH(0,INDEX(COUNTIF($C$2:C462,Køretøjsliste),),0))=0,"",INDEX(Køretøjsliste,MATCH(0,INDEX(COUNTIF($C$2:C462,Køretøjsliste),),0))),"")</f>
        <v/>
      </c>
      <c r="E463">
        <f>IF(AND(LEN('Køretøjer og Mandskab'!T764)=Betingelser!$D$3,ISNUMBER('Køretøjer og Mandskab'!T764),ISBLANK('Køretøjer og Mandskab'!V764)=FALSE),1,0)</f>
        <v>0</v>
      </c>
      <c r="F463">
        <f>IF(AND(E463=1,ISBLANK('Køretøjer og Mandskab'!AA764)),1,0)</f>
        <v>0</v>
      </c>
      <c r="G463">
        <f>IF(AND(LEN('Køretøjer og Mandskab'!T764)&gt;1,LEN('Køretøjer og Mandskab'!T764)&lt;6,ISTEXT('Køretøjer og Mandskab'!T764),ISBLANK('Køretøjer og Mandskab'!V764)=FALSE),1,0)</f>
        <v>0</v>
      </c>
      <c r="H463">
        <f>IF(AND(G463=1,ISBLANK('Køretøjer og Mandskab'!AA764)),1,0)</f>
        <v>0</v>
      </c>
      <c r="I463">
        <f>IFERROR(IF(AND(SEARCH(Betingelser!$F$3,'Køretøjer og Mandskab'!T464)=1,ISBLANK('Køretøjer og Mandskab'!V464)=FALSE),1,0),0)</f>
        <v>0</v>
      </c>
      <c r="J463">
        <f>IF(AND(I463=1,ISBLANK('Køretøjer og Mandskab'!AA764)),1,0)</f>
        <v>0</v>
      </c>
      <c r="K463">
        <f>IFERROR(IF(AND(SEARCH(Betingelser!$J$3,'Køretøjer og Mandskab'!$T464)=1,ISBLANK('Køretøjer og Mandskab'!$V464)=FALSE),1,0),0)</f>
        <v>0</v>
      </c>
      <c r="L463">
        <f>IF(AND(K463=1,ISBLANK('Køretøjer og Mandskab'!$AA464)),1,0)</f>
        <v>0</v>
      </c>
    </row>
    <row r="464" spans="3:12" x14ac:dyDescent="0.3">
      <c r="C464" t="str">
        <f>IFERROR(IF(INDEX(Køretøjsliste,MATCH(0,INDEX(COUNTIF($C$2:C463,Køretøjsliste),),0))=0,"",INDEX(Køretøjsliste,MATCH(0,INDEX(COUNTIF($C$2:C463,Køretøjsliste),),0))),"")</f>
        <v/>
      </c>
      <c r="E464">
        <f>IF(AND(LEN('Køretøjer og Mandskab'!T765)=Betingelser!$D$3,ISNUMBER('Køretøjer og Mandskab'!T765),ISBLANK('Køretøjer og Mandskab'!V765)=FALSE),1,0)</f>
        <v>0</v>
      </c>
      <c r="F464">
        <f>IF(AND(E464=1,ISBLANK('Køretøjer og Mandskab'!AA765)),1,0)</f>
        <v>0</v>
      </c>
      <c r="G464">
        <f>IF(AND(LEN('Køretøjer og Mandskab'!T765)&gt;1,LEN('Køretøjer og Mandskab'!T765)&lt;6,ISTEXT('Køretøjer og Mandskab'!T765),ISBLANK('Køretøjer og Mandskab'!V765)=FALSE),1,0)</f>
        <v>0</v>
      </c>
      <c r="H464">
        <f>IF(AND(G464=1,ISBLANK('Køretøjer og Mandskab'!AA765)),1,0)</f>
        <v>0</v>
      </c>
      <c r="I464">
        <f>IFERROR(IF(AND(SEARCH(Betingelser!$F$3,'Køretøjer og Mandskab'!T465)=1,ISBLANK('Køretøjer og Mandskab'!V465)=FALSE),1,0),0)</f>
        <v>0</v>
      </c>
      <c r="J464">
        <f>IF(AND(I464=1,ISBLANK('Køretøjer og Mandskab'!AA765)),1,0)</f>
        <v>0</v>
      </c>
      <c r="K464">
        <f>IFERROR(IF(AND(SEARCH(Betingelser!$J$3,'Køretøjer og Mandskab'!$T465)=1,ISBLANK('Køretøjer og Mandskab'!$V465)=FALSE),1,0),0)</f>
        <v>0</v>
      </c>
      <c r="L464">
        <f>IF(AND(K464=1,ISBLANK('Køretøjer og Mandskab'!$AA465)),1,0)</f>
        <v>0</v>
      </c>
    </row>
    <row r="465" spans="3:12" x14ac:dyDescent="0.3">
      <c r="C465" t="str">
        <f>IFERROR(IF(INDEX(Køretøjsliste,MATCH(0,INDEX(COUNTIF($C$2:C464,Køretøjsliste),),0))=0,"",INDEX(Køretøjsliste,MATCH(0,INDEX(COUNTIF($C$2:C464,Køretøjsliste),),0))),"")</f>
        <v/>
      </c>
      <c r="E465">
        <f>IF(AND(LEN('Køretøjer og Mandskab'!T766)=Betingelser!$D$3,ISNUMBER('Køretøjer og Mandskab'!T766),ISBLANK('Køretøjer og Mandskab'!V766)=FALSE),1,0)</f>
        <v>0</v>
      </c>
      <c r="F465">
        <f>IF(AND(E465=1,ISBLANK('Køretøjer og Mandskab'!AA766)),1,0)</f>
        <v>0</v>
      </c>
      <c r="G465">
        <f>IF(AND(LEN('Køretøjer og Mandskab'!T766)&gt;1,LEN('Køretøjer og Mandskab'!T766)&lt;6,ISTEXT('Køretøjer og Mandskab'!T766),ISBLANK('Køretøjer og Mandskab'!V766)=FALSE),1,0)</f>
        <v>0</v>
      </c>
      <c r="H465">
        <f>IF(AND(G465=1,ISBLANK('Køretøjer og Mandskab'!AA766)),1,0)</f>
        <v>0</v>
      </c>
      <c r="I465">
        <f>IFERROR(IF(AND(SEARCH(Betingelser!$F$3,'Køretøjer og Mandskab'!T466)=1,ISBLANK('Køretøjer og Mandskab'!V466)=FALSE),1,0),0)</f>
        <v>0</v>
      </c>
      <c r="J465">
        <f>IF(AND(I465=1,ISBLANK('Køretøjer og Mandskab'!AA766)),1,0)</f>
        <v>0</v>
      </c>
      <c r="K465">
        <f>IFERROR(IF(AND(SEARCH(Betingelser!$J$3,'Køretøjer og Mandskab'!$T466)=1,ISBLANK('Køretøjer og Mandskab'!$V466)=FALSE),1,0),0)</f>
        <v>0</v>
      </c>
      <c r="L465">
        <f>IF(AND(K465=1,ISBLANK('Køretøjer og Mandskab'!$AA466)),1,0)</f>
        <v>0</v>
      </c>
    </row>
    <row r="466" spans="3:12" x14ac:dyDescent="0.3">
      <c r="C466" t="str">
        <f>IFERROR(IF(INDEX(Køretøjsliste,MATCH(0,INDEX(COUNTIF($C$2:C465,Køretøjsliste),),0))=0,"",INDEX(Køretøjsliste,MATCH(0,INDEX(COUNTIF($C$2:C465,Køretøjsliste),),0))),"")</f>
        <v/>
      </c>
      <c r="E466">
        <f>IF(AND(LEN('Køretøjer og Mandskab'!T767)=Betingelser!$D$3,ISNUMBER('Køretøjer og Mandskab'!T767),ISBLANK('Køretøjer og Mandskab'!V767)=FALSE),1,0)</f>
        <v>0</v>
      </c>
      <c r="F466">
        <f>IF(AND(E466=1,ISBLANK('Køretøjer og Mandskab'!AA767)),1,0)</f>
        <v>0</v>
      </c>
      <c r="G466">
        <f>IF(AND(LEN('Køretøjer og Mandskab'!T767)&gt;1,LEN('Køretøjer og Mandskab'!T767)&lt;6,ISTEXT('Køretøjer og Mandskab'!T767),ISBLANK('Køretøjer og Mandskab'!V767)=FALSE),1,0)</f>
        <v>0</v>
      </c>
      <c r="H466">
        <f>IF(AND(G466=1,ISBLANK('Køretøjer og Mandskab'!AA767)),1,0)</f>
        <v>0</v>
      </c>
      <c r="I466">
        <f>IFERROR(IF(AND(SEARCH(Betingelser!$F$3,'Køretøjer og Mandskab'!T467)=1,ISBLANK('Køretøjer og Mandskab'!V467)=FALSE),1,0),0)</f>
        <v>0</v>
      </c>
      <c r="J466">
        <f>IF(AND(I466=1,ISBLANK('Køretøjer og Mandskab'!AA767)),1,0)</f>
        <v>0</v>
      </c>
      <c r="K466">
        <f>IFERROR(IF(AND(SEARCH(Betingelser!$J$3,'Køretøjer og Mandskab'!$T467)=1,ISBLANK('Køretøjer og Mandskab'!$V467)=FALSE),1,0),0)</f>
        <v>0</v>
      </c>
      <c r="L466">
        <f>IF(AND(K466=1,ISBLANK('Køretøjer og Mandskab'!$AA467)),1,0)</f>
        <v>0</v>
      </c>
    </row>
    <row r="467" spans="3:12" x14ac:dyDescent="0.3">
      <c r="C467" t="str">
        <f>IFERROR(IF(INDEX(Køretøjsliste,MATCH(0,INDEX(COUNTIF($C$2:C466,Køretøjsliste),),0))=0,"",INDEX(Køretøjsliste,MATCH(0,INDEX(COUNTIF($C$2:C466,Køretøjsliste),),0))),"")</f>
        <v/>
      </c>
      <c r="E467">
        <f>IF(AND(LEN('Køretøjer og Mandskab'!T768)=Betingelser!$D$3,ISNUMBER('Køretøjer og Mandskab'!T768),ISBLANK('Køretøjer og Mandskab'!V768)=FALSE),1,0)</f>
        <v>0</v>
      </c>
      <c r="F467">
        <f>IF(AND(E467=1,ISBLANK('Køretøjer og Mandskab'!AA768)),1,0)</f>
        <v>0</v>
      </c>
      <c r="G467">
        <f>IF(AND(LEN('Køretøjer og Mandskab'!T768)&gt;1,LEN('Køretøjer og Mandskab'!T768)&lt;6,ISTEXT('Køretøjer og Mandskab'!T768),ISBLANK('Køretøjer og Mandskab'!V768)=FALSE),1,0)</f>
        <v>0</v>
      </c>
      <c r="H467">
        <f>IF(AND(G467=1,ISBLANK('Køretøjer og Mandskab'!AA768)),1,0)</f>
        <v>0</v>
      </c>
      <c r="I467">
        <f>IFERROR(IF(AND(SEARCH(Betingelser!$F$3,'Køretøjer og Mandskab'!T468)=1,ISBLANK('Køretøjer og Mandskab'!V468)=FALSE),1,0),0)</f>
        <v>0</v>
      </c>
      <c r="J467">
        <f>IF(AND(I467=1,ISBLANK('Køretøjer og Mandskab'!AA768)),1,0)</f>
        <v>0</v>
      </c>
      <c r="K467">
        <f>IFERROR(IF(AND(SEARCH(Betingelser!$J$3,'Køretøjer og Mandskab'!$T468)=1,ISBLANK('Køretøjer og Mandskab'!$V468)=FALSE),1,0),0)</f>
        <v>0</v>
      </c>
      <c r="L467">
        <f>IF(AND(K467=1,ISBLANK('Køretøjer og Mandskab'!$AA468)),1,0)</f>
        <v>0</v>
      </c>
    </row>
    <row r="468" spans="3:12" x14ac:dyDescent="0.3">
      <c r="C468" t="str">
        <f>IFERROR(IF(INDEX(Køretøjsliste,MATCH(0,INDEX(COUNTIF($C$2:C467,Køretøjsliste),),0))=0,"",INDEX(Køretøjsliste,MATCH(0,INDEX(COUNTIF($C$2:C467,Køretøjsliste),),0))),"")</f>
        <v/>
      </c>
      <c r="E468">
        <f>IF(AND(LEN('Køretøjer og Mandskab'!T769)=Betingelser!$D$3,ISNUMBER('Køretøjer og Mandskab'!T769),ISBLANK('Køretøjer og Mandskab'!V769)=FALSE),1,0)</f>
        <v>0</v>
      </c>
      <c r="F468">
        <f>IF(AND(E468=1,ISBLANK('Køretøjer og Mandskab'!AA769)),1,0)</f>
        <v>0</v>
      </c>
      <c r="G468">
        <f>IF(AND(LEN('Køretøjer og Mandskab'!T769)&gt;1,LEN('Køretøjer og Mandskab'!T769)&lt;6,ISTEXT('Køretøjer og Mandskab'!T769),ISBLANK('Køretøjer og Mandskab'!V769)=FALSE),1,0)</f>
        <v>0</v>
      </c>
      <c r="H468">
        <f>IF(AND(G468=1,ISBLANK('Køretøjer og Mandskab'!AA769)),1,0)</f>
        <v>0</v>
      </c>
      <c r="I468">
        <f>IFERROR(IF(AND(SEARCH(Betingelser!$F$3,'Køretøjer og Mandskab'!T469)=1,ISBLANK('Køretøjer og Mandskab'!V469)=FALSE),1,0),0)</f>
        <v>0</v>
      </c>
      <c r="J468">
        <f>IF(AND(I468=1,ISBLANK('Køretøjer og Mandskab'!AA769)),1,0)</f>
        <v>0</v>
      </c>
      <c r="K468">
        <f>IFERROR(IF(AND(SEARCH(Betingelser!$J$3,'Køretøjer og Mandskab'!$T469)=1,ISBLANK('Køretøjer og Mandskab'!$V469)=FALSE),1,0),0)</f>
        <v>0</v>
      </c>
      <c r="L468">
        <f>IF(AND(K468=1,ISBLANK('Køretøjer og Mandskab'!$AA469)),1,0)</f>
        <v>0</v>
      </c>
    </row>
    <row r="469" spans="3:12" x14ac:dyDescent="0.3">
      <c r="C469" t="str">
        <f>IFERROR(IF(INDEX(Køretøjsliste,MATCH(0,INDEX(COUNTIF($C$2:C468,Køretøjsliste),),0))=0,"",INDEX(Køretøjsliste,MATCH(0,INDEX(COUNTIF($C$2:C468,Køretøjsliste),),0))),"")</f>
        <v/>
      </c>
      <c r="E469">
        <f>IF(AND(LEN('Køretøjer og Mandskab'!T770)=Betingelser!$D$3,ISNUMBER('Køretøjer og Mandskab'!T770),ISBLANK('Køretøjer og Mandskab'!V770)=FALSE),1,0)</f>
        <v>0</v>
      </c>
      <c r="F469">
        <f>IF(AND(E469=1,ISBLANK('Køretøjer og Mandskab'!AA770)),1,0)</f>
        <v>0</v>
      </c>
      <c r="G469">
        <f>IF(AND(LEN('Køretøjer og Mandskab'!T770)&gt;1,LEN('Køretøjer og Mandskab'!T770)&lt;6,ISTEXT('Køretøjer og Mandskab'!T770),ISBLANK('Køretøjer og Mandskab'!V770)=FALSE),1,0)</f>
        <v>0</v>
      </c>
      <c r="H469">
        <f>IF(AND(G469=1,ISBLANK('Køretøjer og Mandskab'!AA770)),1,0)</f>
        <v>0</v>
      </c>
      <c r="I469">
        <f>IFERROR(IF(AND(SEARCH(Betingelser!$F$3,'Køretøjer og Mandskab'!T470)=1,ISBLANK('Køretøjer og Mandskab'!V470)=FALSE),1,0),0)</f>
        <v>0</v>
      </c>
      <c r="J469">
        <f>IF(AND(I469=1,ISBLANK('Køretøjer og Mandskab'!AA770)),1,0)</f>
        <v>0</v>
      </c>
      <c r="K469">
        <f>IFERROR(IF(AND(SEARCH(Betingelser!$J$3,'Køretøjer og Mandskab'!$T470)=1,ISBLANK('Køretøjer og Mandskab'!$V470)=FALSE),1,0),0)</f>
        <v>0</v>
      </c>
      <c r="L469">
        <f>IF(AND(K469=1,ISBLANK('Køretøjer og Mandskab'!$AA470)),1,0)</f>
        <v>0</v>
      </c>
    </row>
    <row r="470" spans="3:12" x14ac:dyDescent="0.3">
      <c r="C470" t="str">
        <f>IFERROR(IF(INDEX(Køretøjsliste,MATCH(0,INDEX(COUNTIF($C$2:C469,Køretøjsliste),),0))=0,"",INDEX(Køretøjsliste,MATCH(0,INDEX(COUNTIF($C$2:C469,Køretøjsliste),),0))),"")</f>
        <v/>
      </c>
      <c r="E470">
        <f>IF(AND(LEN('Køretøjer og Mandskab'!T771)=Betingelser!$D$3,ISNUMBER('Køretøjer og Mandskab'!T771),ISBLANK('Køretøjer og Mandskab'!V771)=FALSE),1,0)</f>
        <v>0</v>
      </c>
      <c r="F470">
        <f>IF(AND(E470=1,ISBLANK('Køretøjer og Mandskab'!AA771)),1,0)</f>
        <v>0</v>
      </c>
      <c r="G470">
        <f>IF(AND(LEN('Køretøjer og Mandskab'!T771)&gt;1,LEN('Køretøjer og Mandskab'!T771)&lt;6,ISTEXT('Køretøjer og Mandskab'!T771),ISBLANK('Køretøjer og Mandskab'!V771)=FALSE),1,0)</f>
        <v>0</v>
      </c>
      <c r="H470">
        <f>IF(AND(G470=1,ISBLANK('Køretøjer og Mandskab'!AA771)),1,0)</f>
        <v>0</v>
      </c>
      <c r="I470">
        <f>IFERROR(IF(AND(SEARCH(Betingelser!$F$3,'Køretøjer og Mandskab'!T471)=1,ISBLANK('Køretøjer og Mandskab'!V471)=FALSE),1,0),0)</f>
        <v>0</v>
      </c>
      <c r="J470">
        <f>IF(AND(I470=1,ISBLANK('Køretøjer og Mandskab'!AA771)),1,0)</f>
        <v>0</v>
      </c>
      <c r="K470">
        <f>IFERROR(IF(AND(SEARCH(Betingelser!$J$3,'Køretøjer og Mandskab'!$T471)=1,ISBLANK('Køretøjer og Mandskab'!$V471)=FALSE),1,0),0)</f>
        <v>0</v>
      </c>
      <c r="L470">
        <f>IF(AND(K470=1,ISBLANK('Køretøjer og Mandskab'!$AA471)),1,0)</f>
        <v>0</v>
      </c>
    </row>
    <row r="471" spans="3:12" x14ac:dyDescent="0.3">
      <c r="C471" t="str">
        <f>IFERROR(IF(INDEX(Køretøjsliste,MATCH(0,INDEX(COUNTIF($C$2:C470,Køretøjsliste),),0))=0,"",INDEX(Køretøjsliste,MATCH(0,INDEX(COUNTIF($C$2:C470,Køretøjsliste),),0))),"")</f>
        <v/>
      </c>
      <c r="E471">
        <f>IF(AND(LEN('Køretøjer og Mandskab'!T772)=Betingelser!$D$3,ISNUMBER('Køretøjer og Mandskab'!T772),ISBLANK('Køretøjer og Mandskab'!V772)=FALSE),1,0)</f>
        <v>0</v>
      </c>
      <c r="F471">
        <f>IF(AND(E471=1,ISBLANK('Køretøjer og Mandskab'!AA772)),1,0)</f>
        <v>0</v>
      </c>
      <c r="G471">
        <f>IF(AND(LEN('Køretøjer og Mandskab'!T772)&gt;1,LEN('Køretøjer og Mandskab'!T772)&lt;6,ISTEXT('Køretøjer og Mandskab'!T772),ISBLANK('Køretøjer og Mandskab'!V772)=FALSE),1,0)</f>
        <v>0</v>
      </c>
      <c r="H471">
        <f>IF(AND(G471=1,ISBLANK('Køretøjer og Mandskab'!AA772)),1,0)</f>
        <v>0</v>
      </c>
      <c r="I471">
        <f>IFERROR(IF(AND(SEARCH(Betingelser!$F$3,'Køretøjer og Mandskab'!T472)=1,ISBLANK('Køretøjer og Mandskab'!V472)=FALSE),1,0),0)</f>
        <v>0</v>
      </c>
      <c r="J471">
        <f>IF(AND(I471=1,ISBLANK('Køretøjer og Mandskab'!AA772)),1,0)</f>
        <v>0</v>
      </c>
      <c r="K471">
        <f>IFERROR(IF(AND(SEARCH(Betingelser!$J$3,'Køretøjer og Mandskab'!$T472)=1,ISBLANK('Køretøjer og Mandskab'!$V472)=FALSE),1,0),0)</f>
        <v>0</v>
      </c>
      <c r="L471">
        <f>IF(AND(K471=1,ISBLANK('Køretøjer og Mandskab'!$AA472)),1,0)</f>
        <v>0</v>
      </c>
    </row>
    <row r="472" spans="3:12" x14ac:dyDescent="0.3">
      <c r="C472" t="str">
        <f>IFERROR(IF(INDEX(Køretøjsliste,MATCH(0,INDEX(COUNTIF($C$2:C471,Køretøjsliste),),0))=0,"",INDEX(Køretøjsliste,MATCH(0,INDEX(COUNTIF($C$2:C471,Køretøjsliste),),0))),"")</f>
        <v/>
      </c>
      <c r="E472">
        <f>IF(AND(LEN('Køretøjer og Mandskab'!T773)=Betingelser!$D$3,ISNUMBER('Køretøjer og Mandskab'!T773),ISBLANK('Køretøjer og Mandskab'!V773)=FALSE),1,0)</f>
        <v>0</v>
      </c>
      <c r="F472">
        <f>IF(AND(E472=1,ISBLANK('Køretøjer og Mandskab'!AA773)),1,0)</f>
        <v>0</v>
      </c>
      <c r="G472">
        <f>IF(AND(LEN('Køretøjer og Mandskab'!T773)&gt;1,LEN('Køretøjer og Mandskab'!T773)&lt;6,ISTEXT('Køretøjer og Mandskab'!T773),ISBLANK('Køretøjer og Mandskab'!V773)=FALSE),1,0)</f>
        <v>0</v>
      </c>
      <c r="H472">
        <f>IF(AND(G472=1,ISBLANK('Køretøjer og Mandskab'!AA773)),1,0)</f>
        <v>0</v>
      </c>
      <c r="I472">
        <f>IFERROR(IF(AND(SEARCH(Betingelser!$F$3,'Køretøjer og Mandskab'!T473)=1,ISBLANK('Køretøjer og Mandskab'!V473)=FALSE),1,0),0)</f>
        <v>0</v>
      </c>
      <c r="J472">
        <f>IF(AND(I472=1,ISBLANK('Køretøjer og Mandskab'!AA773)),1,0)</f>
        <v>0</v>
      </c>
      <c r="K472">
        <f>IFERROR(IF(AND(SEARCH(Betingelser!$J$3,'Køretøjer og Mandskab'!$T473)=1,ISBLANK('Køretøjer og Mandskab'!$V473)=FALSE),1,0),0)</f>
        <v>0</v>
      </c>
      <c r="L472">
        <f>IF(AND(K472=1,ISBLANK('Køretøjer og Mandskab'!$AA473)),1,0)</f>
        <v>0</v>
      </c>
    </row>
    <row r="473" spans="3:12" x14ac:dyDescent="0.3">
      <c r="C473" t="str">
        <f>IFERROR(IF(INDEX(Køretøjsliste,MATCH(0,INDEX(COUNTIF($C$2:C472,Køretøjsliste),),0))=0,"",INDEX(Køretøjsliste,MATCH(0,INDEX(COUNTIF($C$2:C472,Køretøjsliste),),0))),"")</f>
        <v/>
      </c>
      <c r="E473">
        <f>IF(AND(LEN('Køretøjer og Mandskab'!T774)=Betingelser!$D$3,ISNUMBER('Køretøjer og Mandskab'!T774),ISBLANK('Køretøjer og Mandskab'!V774)=FALSE),1,0)</f>
        <v>0</v>
      </c>
      <c r="F473">
        <f>IF(AND(E473=1,ISBLANK('Køretøjer og Mandskab'!AA774)),1,0)</f>
        <v>0</v>
      </c>
      <c r="G473">
        <f>IF(AND(LEN('Køretøjer og Mandskab'!T774)&gt;1,LEN('Køretøjer og Mandskab'!T774)&lt;6,ISTEXT('Køretøjer og Mandskab'!T774),ISBLANK('Køretøjer og Mandskab'!V774)=FALSE),1,0)</f>
        <v>0</v>
      </c>
      <c r="H473">
        <f>IF(AND(G473=1,ISBLANK('Køretøjer og Mandskab'!AA774)),1,0)</f>
        <v>0</v>
      </c>
      <c r="I473">
        <f>IFERROR(IF(AND(SEARCH(Betingelser!$F$3,'Køretøjer og Mandskab'!T474)=1,ISBLANK('Køretøjer og Mandskab'!V474)=FALSE),1,0),0)</f>
        <v>0</v>
      </c>
      <c r="J473">
        <f>IF(AND(I473=1,ISBLANK('Køretøjer og Mandskab'!AA774)),1,0)</f>
        <v>0</v>
      </c>
      <c r="K473">
        <f>IFERROR(IF(AND(SEARCH(Betingelser!$J$3,'Køretøjer og Mandskab'!$T474)=1,ISBLANK('Køretøjer og Mandskab'!$V474)=FALSE),1,0),0)</f>
        <v>0</v>
      </c>
      <c r="L473">
        <f>IF(AND(K473=1,ISBLANK('Køretøjer og Mandskab'!$AA474)),1,0)</f>
        <v>0</v>
      </c>
    </row>
    <row r="474" spans="3:12" x14ac:dyDescent="0.3">
      <c r="C474" t="str">
        <f>IFERROR(IF(INDEX(Køretøjsliste,MATCH(0,INDEX(COUNTIF($C$2:C473,Køretøjsliste),),0))=0,"",INDEX(Køretøjsliste,MATCH(0,INDEX(COUNTIF($C$2:C473,Køretøjsliste),),0))),"")</f>
        <v/>
      </c>
      <c r="E474">
        <f>IF(AND(LEN('Køretøjer og Mandskab'!T775)=Betingelser!$D$3,ISNUMBER('Køretøjer og Mandskab'!T775),ISBLANK('Køretøjer og Mandskab'!V775)=FALSE),1,0)</f>
        <v>0</v>
      </c>
      <c r="F474">
        <f>IF(AND(E474=1,ISBLANK('Køretøjer og Mandskab'!AA775)),1,0)</f>
        <v>0</v>
      </c>
      <c r="G474">
        <f>IF(AND(LEN('Køretøjer og Mandskab'!T775)&gt;1,LEN('Køretøjer og Mandskab'!T775)&lt;6,ISTEXT('Køretøjer og Mandskab'!T775),ISBLANK('Køretøjer og Mandskab'!V775)=FALSE),1,0)</f>
        <v>0</v>
      </c>
      <c r="H474">
        <f>IF(AND(G474=1,ISBLANK('Køretøjer og Mandskab'!AA775)),1,0)</f>
        <v>0</v>
      </c>
      <c r="I474">
        <f>IFERROR(IF(AND(SEARCH(Betingelser!$F$3,'Køretøjer og Mandskab'!T475)=1,ISBLANK('Køretøjer og Mandskab'!V475)=FALSE),1,0),0)</f>
        <v>0</v>
      </c>
      <c r="J474">
        <f>IF(AND(I474=1,ISBLANK('Køretøjer og Mandskab'!AA775)),1,0)</f>
        <v>0</v>
      </c>
      <c r="K474">
        <f>IFERROR(IF(AND(SEARCH(Betingelser!$J$3,'Køretøjer og Mandskab'!$T475)=1,ISBLANK('Køretøjer og Mandskab'!$V475)=FALSE),1,0),0)</f>
        <v>0</v>
      </c>
      <c r="L474">
        <f>IF(AND(K474=1,ISBLANK('Køretøjer og Mandskab'!$AA475)),1,0)</f>
        <v>0</v>
      </c>
    </row>
    <row r="475" spans="3:12" x14ac:dyDescent="0.3">
      <c r="C475" t="str">
        <f>IFERROR(IF(INDEX(Køretøjsliste,MATCH(0,INDEX(COUNTIF($C$2:C474,Køretøjsliste),),0))=0,"",INDEX(Køretøjsliste,MATCH(0,INDEX(COUNTIF($C$2:C474,Køretøjsliste),),0))),"")</f>
        <v/>
      </c>
      <c r="E475">
        <f>IF(AND(LEN('Køretøjer og Mandskab'!T776)=Betingelser!$D$3,ISNUMBER('Køretøjer og Mandskab'!T776),ISBLANK('Køretøjer og Mandskab'!V776)=FALSE),1,0)</f>
        <v>0</v>
      </c>
      <c r="F475">
        <f>IF(AND(E475=1,ISBLANK('Køretøjer og Mandskab'!AA776)),1,0)</f>
        <v>0</v>
      </c>
      <c r="G475">
        <f>IF(AND(LEN('Køretøjer og Mandskab'!T776)&gt;1,LEN('Køretøjer og Mandskab'!T776)&lt;6,ISTEXT('Køretøjer og Mandskab'!T776),ISBLANK('Køretøjer og Mandskab'!V776)=FALSE),1,0)</f>
        <v>0</v>
      </c>
      <c r="H475">
        <f>IF(AND(G475=1,ISBLANK('Køretøjer og Mandskab'!AA776)),1,0)</f>
        <v>0</v>
      </c>
      <c r="I475">
        <f>IFERROR(IF(AND(SEARCH(Betingelser!$F$3,'Køretøjer og Mandskab'!T476)=1,ISBLANK('Køretøjer og Mandskab'!V476)=FALSE),1,0),0)</f>
        <v>0</v>
      </c>
      <c r="J475">
        <f>IF(AND(I475=1,ISBLANK('Køretøjer og Mandskab'!AA776)),1,0)</f>
        <v>0</v>
      </c>
      <c r="K475">
        <f>IFERROR(IF(AND(SEARCH(Betingelser!$J$3,'Køretøjer og Mandskab'!$T476)=1,ISBLANK('Køretøjer og Mandskab'!$V476)=FALSE),1,0),0)</f>
        <v>0</v>
      </c>
      <c r="L475">
        <f>IF(AND(K475=1,ISBLANK('Køretøjer og Mandskab'!$AA476)),1,0)</f>
        <v>0</v>
      </c>
    </row>
    <row r="476" spans="3:12" x14ac:dyDescent="0.3">
      <c r="C476" t="str">
        <f>IFERROR(IF(INDEX(Køretøjsliste,MATCH(0,INDEX(COUNTIF($C$2:C475,Køretøjsliste),),0))=0,"",INDEX(Køretøjsliste,MATCH(0,INDEX(COUNTIF($C$2:C475,Køretøjsliste),),0))),"")</f>
        <v/>
      </c>
      <c r="E476">
        <f>IF(AND(LEN('Køretøjer og Mandskab'!T777)=Betingelser!$D$3,ISNUMBER('Køretøjer og Mandskab'!T777),ISBLANK('Køretøjer og Mandskab'!V777)=FALSE),1,0)</f>
        <v>0</v>
      </c>
      <c r="F476">
        <f>IF(AND(E476=1,ISBLANK('Køretøjer og Mandskab'!AA777)),1,0)</f>
        <v>0</v>
      </c>
      <c r="G476">
        <f>IF(AND(LEN('Køretøjer og Mandskab'!T777)&gt;1,LEN('Køretøjer og Mandskab'!T777)&lt;6,ISTEXT('Køretøjer og Mandskab'!T777),ISBLANK('Køretøjer og Mandskab'!V777)=FALSE),1,0)</f>
        <v>0</v>
      </c>
      <c r="H476">
        <f>IF(AND(G476=1,ISBLANK('Køretøjer og Mandskab'!AA777)),1,0)</f>
        <v>0</v>
      </c>
      <c r="I476">
        <f>IFERROR(IF(AND(SEARCH(Betingelser!$F$3,'Køretøjer og Mandskab'!T477)=1,ISBLANK('Køretøjer og Mandskab'!V477)=FALSE),1,0),0)</f>
        <v>0</v>
      </c>
      <c r="J476">
        <f>IF(AND(I476=1,ISBLANK('Køretøjer og Mandskab'!AA777)),1,0)</f>
        <v>0</v>
      </c>
      <c r="K476">
        <f>IFERROR(IF(AND(SEARCH(Betingelser!$J$3,'Køretøjer og Mandskab'!$T477)=1,ISBLANK('Køretøjer og Mandskab'!$V477)=FALSE),1,0),0)</f>
        <v>0</v>
      </c>
      <c r="L476">
        <f>IF(AND(K476=1,ISBLANK('Køretøjer og Mandskab'!$AA477)),1,0)</f>
        <v>0</v>
      </c>
    </row>
    <row r="477" spans="3:12" x14ac:dyDescent="0.3">
      <c r="C477" t="str">
        <f>IFERROR(IF(INDEX(Køretøjsliste,MATCH(0,INDEX(COUNTIF($C$2:C476,Køretøjsliste),),0))=0,"",INDEX(Køretøjsliste,MATCH(0,INDEX(COUNTIF($C$2:C476,Køretøjsliste),),0))),"")</f>
        <v/>
      </c>
      <c r="E477">
        <f>IF(AND(LEN('Køretøjer og Mandskab'!T778)=Betingelser!$D$3,ISNUMBER('Køretøjer og Mandskab'!T778),ISBLANK('Køretøjer og Mandskab'!V778)=FALSE),1,0)</f>
        <v>0</v>
      </c>
      <c r="F477">
        <f>IF(AND(E477=1,ISBLANK('Køretøjer og Mandskab'!AA778)),1,0)</f>
        <v>0</v>
      </c>
      <c r="G477">
        <f>IF(AND(LEN('Køretøjer og Mandskab'!T778)&gt;1,LEN('Køretøjer og Mandskab'!T778)&lt;6,ISTEXT('Køretøjer og Mandskab'!T778),ISBLANK('Køretøjer og Mandskab'!V778)=FALSE),1,0)</f>
        <v>0</v>
      </c>
      <c r="H477">
        <f>IF(AND(G477=1,ISBLANK('Køretøjer og Mandskab'!AA778)),1,0)</f>
        <v>0</v>
      </c>
      <c r="I477">
        <f>IFERROR(IF(AND(SEARCH(Betingelser!$F$3,'Køretøjer og Mandskab'!T478)=1,ISBLANK('Køretøjer og Mandskab'!V478)=FALSE),1,0),0)</f>
        <v>0</v>
      </c>
      <c r="J477">
        <f>IF(AND(I477=1,ISBLANK('Køretøjer og Mandskab'!AA778)),1,0)</f>
        <v>0</v>
      </c>
      <c r="K477">
        <f>IFERROR(IF(AND(SEARCH(Betingelser!$J$3,'Køretøjer og Mandskab'!$T478)=1,ISBLANK('Køretøjer og Mandskab'!$V478)=FALSE),1,0),0)</f>
        <v>0</v>
      </c>
      <c r="L477">
        <f>IF(AND(K477=1,ISBLANK('Køretøjer og Mandskab'!$AA478)),1,0)</f>
        <v>0</v>
      </c>
    </row>
    <row r="478" spans="3:12" x14ac:dyDescent="0.3">
      <c r="C478" t="str">
        <f>IFERROR(IF(INDEX(Køretøjsliste,MATCH(0,INDEX(COUNTIF($C$2:C477,Køretøjsliste),),0))=0,"",INDEX(Køretøjsliste,MATCH(0,INDEX(COUNTIF($C$2:C477,Køretøjsliste),),0))),"")</f>
        <v/>
      </c>
      <c r="E478">
        <f>IF(AND(LEN('Køretøjer og Mandskab'!T779)=Betingelser!$D$3,ISNUMBER('Køretøjer og Mandskab'!T779),ISBLANK('Køretøjer og Mandskab'!V779)=FALSE),1,0)</f>
        <v>0</v>
      </c>
      <c r="F478">
        <f>IF(AND(E478=1,ISBLANK('Køretøjer og Mandskab'!AA779)),1,0)</f>
        <v>0</v>
      </c>
      <c r="G478">
        <f>IF(AND(LEN('Køretøjer og Mandskab'!T779)&gt;1,LEN('Køretøjer og Mandskab'!T779)&lt;6,ISTEXT('Køretøjer og Mandskab'!T779),ISBLANK('Køretøjer og Mandskab'!V779)=FALSE),1,0)</f>
        <v>0</v>
      </c>
      <c r="H478">
        <f>IF(AND(G478=1,ISBLANK('Køretøjer og Mandskab'!AA779)),1,0)</f>
        <v>0</v>
      </c>
      <c r="I478">
        <f>IFERROR(IF(AND(SEARCH(Betingelser!$F$3,'Køretøjer og Mandskab'!T479)=1,ISBLANK('Køretøjer og Mandskab'!V479)=FALSE),1,0),0)</f>
        <v>0</v>
      </c>
      <c r="J478">
        <f>IF(AND(I478=1,ISBLANK('Køretøjer og Mandskab'!AA779)),1,0)</f>
        <v>0</v>
      </c>
      <c r="K478">
        <f>IFERROR(IF(AND(SEARCH(Betingelser!$J$3,'Køretøjer og Mandskab'!$T479)=1,ISBLANK('Køretøjer og Mandskab'!$V479)=FALSE),1,0),0)</f>
        <v>0</v>
      </c>
      <c r="L478">
        <f>IF(AND(K478=1,ISBLANK('Køretøjer og Mandskab'!$AA479)),1,0)</f>
        <v>0</v>
      </c>
    </row>
    <row r="479" spans="3:12" x14ac:dyDescent="0.3">
      <c r="C479" t="str">
        <f>IFERROR(IF(INDEX(Køretøjsliste,MATCH(0,INDEX(COUNTIF($C$2:C478,Køretøjsliste),),0))=0,"",INDEX(Køretøjsliste,MATCH(0,INDEX(COUNTIF($C$2:C478,Køretøjsliste),),0))),"")</f>
        <v/>
      </c>
      <c r="E479">
        <f>IF(AND(LEN('Køretøjer og Mandskab'!T780)=Betingelser!$D$3,ISNUMBER('Køretøjer og Mandskab'!T780),ISBLANK('Køretøjer og Mandskab'!V780)=FALSE),1,0)</f>
        <v>0</v>
      </c>
      <c r="F479">
        <f>IF(AND(E479=1,ISBLANK('Køretøjer og Mandskab'!AA780)),1,0)</f>
        <v>0</v>
      </c>
      <c r="G479">
        <f>IF(AND(LEN('Køretøjer og Mandskab'!T780)&gt;1,LEN('Køretøjer og Mandskab'!T780)&lt;6,ISTEXT('Køretøjer og Mandskab'!T780),ISBLANK('Køretøjer og Mandskab'!V780)=FALSE),1,0)</f>
        <v>0</v>
      </c>
      <c r="H479">
        <f>IF(AND(G479=1,ISBLANK('Køretøjer og Mandskab'!AA780)),1,0)</f>
        <v>0</v>
      </c>
      <c r="I479">
        <f>IFERROR(IF(AND(SEARCH(Betingelser!$F$3,'Køretøjer og Mandskab'!T480)=1,ISBLANK('Køretøjer og Mandskab'!V480)=FALSE),1,0),0)</f>
        <v>0</v>
      </c>
      <c r="J479">
        <f>IF(AND(I479=1,ISBLANK('Køretøjer og Mandskab'!AA780)),1,0)</f>
        <v>0</v>
      </c>
      <c r="K479">
        <f>IFERROR(IF(AND(SEARCH(Betingelser!$J$3,'Køretøjer og Mandskab'!$T480)=1,ISBLANK('Køretøjer og Mandskab'!$V480)=FALSE),1,0),0)</f>
        <v>0</v>
      </c>
      <c r="L479">
        <f>IF(AND(K479=1,ISBLANK('Køretøjer og Mandskab'!$AA480)),1,0)</f>
        <v>0</v>
      </c>
    </row>
    <row r="480" spans="3:12" x14ac:dyDescent="0.3">
      <c r="C480" t="str">
        <f>IFERROR(IF(INDEX(Køretøjsliste,MATCH(0,INDEX(COUNTIF($C$2:C479,Køretøjsliste),),0))=0,"",INDEX(Køretøjsliste,MATCH(0,INDEX(COUNTIF($C$2:C479,Køretøjsliste),),0))),"")</f>
        <v/>
      </c>
      <c r="E480">
        <f>IF(AND(LEN('Køretøjer og Mandskab'!T781)=Betingelser!$D$3,ISNUMBER('Køretøjer og Mandskab'!T781),ISBLANK('Køretøjer og Mandskab'!V781)=FALSE),1,0)</f>
        <v>0</v>
      </c>
      <c r="F480">
        <f>IF(AND(E480=1,ISBLANK('Køretøjer og Mandskab'!AA781)),1,0)</f>
        <v>0</v>
      </c>
      <c r="G480">
        <f>IF(AND(LEN('Køretøjer og Mandskab'!T781)&gt;1,LEN('Køretøjer og Mandskab'!T781)&lt;6,ISTEXT('Køretøjer og Mandskab'!T781),ISBLANK('Køretøjer og Mandskab'!V781)=FALSE),1,0)</f>
        <v>0</v>
      </c>
      <c r="H480">
        <f>IF(AND(G480=1,ISBLANK('Køretøjer og Mandskab'!AA781)),1,0)</f>
        <v>0</v>
      </c>
      <c r="I480">
        <f>IFERROR(IF(AND(SEARCH(Betingelser!$F$3,'Køretøjer og Mandskab'!T481)=1,ISBLANK('Køretøjer og Mandskab'!V481)=FALSE),1,0),0)</f>
        <v>0</v>
      </c>
      <c r="J480">
        <f>IF(AND(I480=1,ISBLANK('Køretøjer og Mandskab'!AA781)),1,0)</f>
        <v>0</v>
      </c>
      <c r="K480">
        <f>IFERROR(IF(AND(SEARCH(Betingelser!$J$3,'Køretøjer og Mandskab'!$T481)=1,ISBLANK('Køretøjer og Mandskab'!$V481)=FALSE),1,0),0)</f>
        <v>0</v>
      </c>
      <c r="L480">
        <f>IF(AND(K480=1,ISBLANK('Køretøjer og Mandskab'!$AA481)),1,0)</f>
        <v>0</v>
      </c>
    </row>
    <row r="481" spans="3:12" x14ac:dyDescent="0.3">
      <c r="C481" t="str">
        <f>IFERROR(IF(INDEX(Køretøjsliste,MATCH(0,INDEX(COUNTIF($C$2:C480,Køretøjsliste),),0))=0,"",INDEX(Køretøjsliste,MATCH(0,INDEX(COUNTIF($C$2:C480,Køretøjsliste),),0))),"")</f>
        <v/>
      </c>
      <c r="E481">
        <f>IF(AND(LEN('Køretøjer og Mandskab'!T782)=Betingelser!$D$3,ISNUMBER('Køretøjer og Mandskab'!T782),ISBLANK('Køretøjer og Mandskab'!V782)=FALSE),1,0)</f>
        <v>0</v>
      </c>
      <c r="F481">
        <f>IF(AND(E481=1,ISBLANK('Køretøjer og Mandskab'!AA782)),1,0)</f>
        <v>0</v>
      </c>
      <c r="G481">
        <f>IF(AND(LEN('Køretøjer og Mandskab'!T782)&gt;1,LEN('Køretøjer og Mandskab'!T782)&lt;6,ISTEXT('Køretøjer og Mandskab'!T782),ISBLANK('Køretøjer og Mandskab'!V782)=FALSE),1,0)</f>
        <v>0</v>
      </c>
      <c r="H481">
        <f>IF(AND(G481=1,ISBLANK('Køretøjer og Mandskab'!AA782)),1,0)</f>
        <v>0</v>
      </c>
      <c r="I481">
        <f>IFERROR(IF(AND(SEARCH(Betingelser!$F$3,'Køretøjer og Mandskab'!T482)=1,ISBLANK('Køretøjer og Mandskab'!V482)=FALSE),1,0),0)</f>
        <v>0</v>
      </c>
      <c r="J481">
        <f>IF(AND(I481=1,ISBLANK('Køretøjer og Mandskab'!AA782)),1,0)</f>
        <v>0</v>
      </c>
      <c r="K481">
        <f>IFERROR(IF(AND(SEARCH(Betingelser!$J$3,'Køretøjer og Mandskab'!$T482)=1,ISBLANK('Køretøjer og Mandskab'!$V482)=FALSE),1,0),0)</f>
        <v>0</v>
      </c>
      <c r="L481">
        <f>IF(AND(K481=1,ISBLANK('Køretøjer og Mandskab'!$AA482)),1,0)</f>
        <v>0</v>
      </c>
    </row>
    <row r="482" spans="3:12" x14ac:dyDescent="0.3">
      <c r="C482" t="str">
        <f>IFERROR(IF(INDEX(Køretøjsliste,MATCH(0,INDEX(COUNTIF($C$2:C481,Køretøjsliste),),0))=0,"",INDEX(Køretøjsliste,MATCH(0,INDEX(COUNTIF($C$2:C481,Køretøjsliste),),0))),"")</f>
        <v/>
      </c>
      <c r="E482">
        <f>IF(AND(LEN('Køretøjer og Mandskab'!T783)=Betingelser!$D$3,ISNUMBER('Køretøjer og Mandskab'!T783),ISBLANK('Køretøjer og Mandskab'!V783)=FALSE),1,0)</f>
        <v>0</v>
      </c>
      <c r="F482">
        <f>IF(AND(E482=1,ISBLANK('Køretøjer og Mandskab'!AA783)),1,0)</f>
        <v>0</v>
      </c>
      <c r="G482">
        <f>IF(AND(LEN('Køretøjer og Mandskab'!T783)&gt;1,LEN('Køretøjer og Mandskab'!T783)&lt;6,ISTEXT('Køretøjer og Mandskab'!T783),ISBLANK('Køretøjer og Mandskab'!V783)=FALSE),1,0)</f>
        <v>0</v>
      </c>
      <c r="H482">
        <f>IF(AND(G482=1,ISBLANK('Køretøjer og Mandskab'!AA783)),1,0)</f>
        <v>0</v>
      </c>
      <c r="I482">
        <f>IFERROR(IF(AND(SEARCH(Betingelser!$F$3,'Køretøjer og Mandskab'!T483)=1,ISBLANK('Køretøjer og Mandskab'!V483)=FALSE),1,0),0)</f>
        <v>0</v>
      </c>
      <c r="J482">
        <f>IF(AND(I482=1,ISBLANK('Køretøjer og Mandskab'!AA783)),1,0)</f>
        <v>0</v>
      </c>
      <c r="K482">
        <f>IFERROR(IF(AND(SEARCH(Betingelser!$J$3,'Køretøjer og Mandskab'!$T483)=1,ISBLANK('Køretøjer og Mandskab'!$V483)=FALSE),1,0),0)</f>
        <v>0</v>
      </c>
      <c r="L482">
        <f>IF(AND(K482=1,ISBLANK('Køretøjer og Mandskab'!$AA483)),1,0)</f>
        <v>0</v>
      </c>
    </row>
    <row r="483" spans="3:12" x14ac:dyDescent="0.3">
      <c r="C483" t="str">
        <f>IFERROR(IF(INDEX(Køretøjsliste,MATCH(0,INDEX(COUNTIF($C$2:C482,Køretøjsliste),),0))=0,"",INDEX(Køretøjsliste,MATCH(0,INDEX(COUNTIF($C$2:C482,Køretøjsliste),),0))),"")</f>
        <v/>
      </c>
      <c r="E483">
        <f>IF(AND(LEN('Køretøjer og Mandskab'!T784)=Betingelser!$D$3,ISNUMBER('Køretøjer og Mandskab'!T784),ISBLANK('Køretøjer og Mandskab'!V784)=FALSE),1,0)</f>
        <v>0</v>
      </c>
      <c r="F483">
        <f>IF(AND(E483=1,ISBLANK('Køretøjer og Mandskab'!AA784)),1,0)</f>
        <v>0</v>
      </c>
      <c r="G483">
        <f>IF(AND(LEN('Køretøjer og Mandskab'!T784)&gt;1,LEN('Køretøjer og Mandskab'!T784)&lt;6,ISTEXT('Køretøjer og Mandskab'!T784),ISBLANK('Køretøjer og Mandskab'!V784)=FALSE),1,0)</f>
        <v>0</v>
      </c>
      <c r="H483">
        <f>IF(AND(G483=1,ISBLANK('Køretøjer og Mandskab'!AA784)),1,0)</f>
        <v>0</v>
      </c>
      <c r="I483">
        <f>IFERROR(IF(AND(SEARCH(Betingelser!$F$3,'Køretøjer og Mandskab'!T484)=1,ISBLANK('Køretøjer og Mandskab'!V484)=FALSE),1,0),0)</f>
        <v>0</v>
      </c>
      <c r="J483">
        <f>IF(AND(I483=1,ISBLANK('Køretøjer og Mandskab'!AA784)),1,0)</f>
        <v>0</v>
      </c>
      <c r="K483">
        <f>IFERROR(IF(AND(SEARCH(Betingelser!$J$3,'Køretøjer og Mandskab'!$T484)=1,ISBLANK('Køretøjer og Mandskab'!$V484)=FALSE),1,0),0)</f>
        <v>0</v>
      </c>
      <c r="L483">
        <f>IF(AND(K483=1,ISBLANK('Køretøjer og Mandskab'!$AA484)),1,0)</f>
        <v>0</v>
      </c>
    </row>
    <row r="484" spans="3:12" x14ac:dyDescent="0.3">
      <c r="C484" t="str">
        <f>IFERROR(IF(INDEX(Køretøjsliste,MATCH(0,INDEX(COUNTIF($C$2:C483,Køretøjsliste),),0))=0,"",INDEX(Køretøjsliste,MATCH(0,INDEX(COUNTIF($C$2:C483,Køretøjsliste),),0))),"")</f>
        <v/>
      </c>
      <c r="E484">
        <f>IF(AND(LEN('Køretøjer og Mandskab'!T785)=Betingelser!$D$3,ISNUMBER('Køretøjer og Mandskab'!T785),ISBLANK('Køretøjer og Mandskab'!V785)=FALSE),1,0)</f>
        <v>0</v>
      </c>
      <c r="F484">
        <f>IF(AND(E484=1,ISBLANK('Køretøjer og Mandskab'!AA785)),1,0)</f>
        <v>0</v>
      </c>
      <c r="G484">
        <f>IF(AND(LEN('Køretøjer og Mandskab'!T785)&gt;1,LEN('Køretøjer og Mandskab'!T785)&lt;6,ISTEXT('Køretøjer og Mandskab'!T785),ISBLANK('Køretøjer og Mandskab'!V785)=FALSE),1,0)</f>
        <v>0</v>
      </c>
      <c r="H484">
        <f>IF(AND(G484=1,ISBLANK('Køretøjer og Mandskab'!AA785)),1,0)</f>
        <v>0</v>
      </c>
      <c r="I484">
        <f>IFERROR(IF(AND(SEARCH(Betingelser!$F$3,'Køretøjer og Mandskab'!T485)=1,ISBLANK('Køretøjer og Mandskab'!V485)=FALSE),1,0),0)</f>
        <v>0</v>
      </c>
      <c r="J484">
        <f>IF(AND(I484=1,ISBLANK('Køretøjer og Mandskab'!AA785)),1,0)</f>
        <v>0</v>
      </c>
      <c r="K484">
        <f>IFERROR(IF(AND(SEARCH(Betingelser!$J$3,'Køretøjer og Mandskab'!$T485)=1,ISBLANK('Køretøjer og Mandskab'!$V485)=FALSE),1,0),0)</f>
        <v>0</v>
      </c>
      <c r="L484">
        <f>IF(AND(K484=1,ISBLANK('Køretøjer og Mandskab'!$AA485)),1,0)</f>
        <v>0</v>
      </c>
    </row>
    <row r="485" spans="3:12" x14ac:dyDescent="0.3">
      <c r="C485" t="str">
        <f>IFERROR(IF(INDEX(Køretøjsliste,MATCH(0,INDEX(COUNTIF($C$2:C484,Køretøjsliste),),0))=0,"",INDEX(Køretøjsliste,MATCH(0,INDEX(COUNTIF($C$2:C484,Køretøjsliste),),0))),"")</f>
        <v/>
      </c>
      <c r="E485">
        <f>IF(AND(LEN('Køretøjer og Mandskab'!T786)=Betingelser!$D$3,ISNUMBER('Køretøjer og Mandskab'!T786),ISBLANK('Køretøjer og Mandskab'!V786)=FALSE),1,0)</f>
        <v>0</v>
      </c>
      <c r="F485">
        <f>IF(AND(E485=1,ISBLANK('Køretøjer og Mandskab'!AA786)),1,0)</f>
        <v>0</v>
      </c>
      <c r="G485">
        <f>IF(AND(LEN('Køretøjer og Mandskab'!T786)&gt;1,LEN('Køretøjer og Mandskab'!T786)&lt;6,ISTEXT('Køretøjer og Mandskab'!T786),ISBLANK('Køretøjer og Mandskab'!V786)=FALSE),1,0)</f>
        <v>0</v>
      </c>
      <c r="H485">
        <f>IF(AND(G485=1,ISBLANK('Køretøjer og Mandskab'!AA786)),1,0)</f>
        <v>0</v>
      </c>
      <c r="I485">
        <f>IFERROR(IF(AND(SEARCH(Betingelser!$F$3,'Køretøjer og Mandskab'!T486)=1,ISBLANK('Køretøjer og Mandskab'!V486)=FALSE),1,0),0)</f>
        <v>0</v>
      </c>
      <c r="J485">
        <f>IF(AND(I485=1,ISBLANK('Køretøjer og Mandskab'!AA786)),1,0)</f>
        <v>0</v>
      </c>
      <c r="K485">
        <f>IFERROR(IF(AND(SEARCH(Betingelser!$J$3,'Køretøjer og Mandskab'!$T486)=1,ISBLANK('Køretøjer og Mandskab'!$V486)=FALSE),1,0),0)</f>
        <v>0</v>
      </c>
      <c r="L485">
        <f>IF(AND(K485=1,ISBLANK('Køretøjer og Mandskab'!$AA486)),1,0)</f>
        <v>0</v>
      </c>
    </row>
    <row r="486" spans="3:12" x14ac:dyDescent="0.3">
      <c r="C486" t="str">
        <f>IFERROR(IF(INDEX(Køretøjsliste,MATCH(0,INDEX(COUNTIF($C$2:C485,Køretøjsliste),),0))=0,"",INDEX(Køretøjsliste,MATCH(0,INDEX(COUNTIF($C$2:C485,Køretøjsliste),),0))),"")</f>
        <v/>
      </c>
      <c r="E486">
        <f>IF(AND(LEN('Køretøjer og Mandskab'!T787)=Betingelser!$D$3,ISNUMBER('Køretøjer og Mandskab'!T787),ISBLANK('Køretøjer og Mandskab'!V787)=FALSE),1,0)</f>
        <v>0</v>
      </c>
      <c r="F486">
        <f>IF(AND(E486=1,ISBLANK('Køretøjer og Mandskab'!AA787)),1,0)</f>
        <v>0</v>
      </c>
      <c r="G486">
        <f>IF(AND(LEN('Køretøjer og Mandskab'!T787)&gt;1,LEN('Køretøjer og Mandskab'!T787)&lt;6,ISTEXT('Køretøjer og Mandskab'!T787),ISBLANK('Køretøjer og Mandskab'!V787)=FALSE),1,0)</f>
        <v>0</v>
      </c>
      <c r="H486">
        <f>IF(AND(G486=1,ISBLANK('Køretøjer og Mandskab'!AA787)),1,0)</f>
        <v>0</v>
      </c>
      <c r="I486">
        <f>IFERROR(IF(AND(SEARCH(Betingelser!$F$3,'Køretøjer og Mandskab'!T487)=1,ISBLANK('Køretøjer og Mandskab'!V487)=FALSE),1,0),0)</f>
        <v>0</v>
      </c>
      <c r="J486">
        <f>IF(AND(I486=1,ISBLANK('Køretøjer og Mandskab'!AA787)),1,0)</f>
        <v>0</v>
      </c>
      <c r="K486">
        <f>IFERROR(IF(AND(SEARCH(Betingelser!$J$3,'Køretøjer og Mandskab'!$T487)=1,ISBLANK('Køretøjer og Mandskab'!$V487)=FALSE),1,0),0)</f>
        <v>0</v>
      </c>
      <c r="L486">
        <f>IF(AND(K486=1,ISBLANK('Køretøjer og Mandskab'!$AA487)),1,0)</f>
        <v>0</v>
      </c>
    </row>
    <row r="487" spans="3:12" x14ac:dyDescent="0.3">
      <c r="C487" t="str">
        <f>IFERROR(IF(INDEX(Køretøjsliste,MATCH(0,INDEX(COUNTIF($C$2:C486,Køretøjsliste),),0))=0,"",INDEX(Køretøjsliste,MATCH(0,INDEX(COUNTIF($C$2:C486,Køretøjsliste),),0))),"")</f>
        <v/>
      </c>
      <c r="E487">
        <f>IF(AND(LEN('Køretøjer og Mandskab'!T788)=Betingelser!$D$3,ISNUMBER('Køretøjer og Mandskab'!T788),ISBLANK('Køretøjer og Mandskab'!V788)=FALSE),1,0)</f>
        <v>0</v>
      </c>
      <c r="F487">
        <f>IF(AND(E487=1,ISBLANK('Køretøjer og Mandskab'!AA788)),1,0)</f>
        <v>0</v>
      </c>
      <c r="G487">
        <f>IF(AND(LEN('Køretøjer og Mandskab'!T788)&gt;1,LEN('Køretøjer og Mandskab'!T788)&lt;6,ISTEXT('Køretøjer og Mandskab'!T788),ISBLANK('Køretøjer og Mandskab'!V788)=FALSE),1,0)</f>
        <v>0</v>
      </c>
      <c r="H487">
        <f>IF(AND(G487=1,ISBLANK('Køretøjer og Mandskab'!AA788)),1,0)</f>
        <v>0</v>
      </c>
      <c r="I487">
        <f>IFERROR(IF(AND(SEARCH(Betingelser!$F$3,'Køretøjer og Mandskab'!T488)=1,ISBLANK('Køretøjer og Mandskab'!V488)=FALSE),1,0),0)</f>
        <v>0</v>
      </c>
      <c r="J487">
        <f>IF(AND(I487=1,ISBLANK('Køretøjer og Mandskab'!AA788)),1,0)</f>
        <v>0</v>
      </c>
      <c r="K487">
        <f>IFERROR(IF(AND(SEARCH(Betingelser!$J$3,'Køretøjer og Mandskab'!$T488)=1,ISBLANK('Køretøjer og Mandskab'!$V488)=FALSE),1,0),0)</f>
        <v>0</v>
      </c>
      <c r="L487">
        <f>IF(AND(K487=1,ISBLANK('Køretøjer og Mandskab'!$AA488)),1,0)</f>
        <v>0</v>
      </c>
    </row>
    <row r="488" spans="3:12" x14ac:dyDescent="0.3">
      <c r="C488" t="str">
        <f>IFERROR(IF(INDEX(Køretøjsliste,MATCH(0,INDEX(COUNTIF($C$2:C487,Køretøjsliste),),0))=0,"",INDEX(Køretøjsliste,MATCH(0,INDEX(COUNTIF($C$2:C487,Køretøjsliste),),0))),"")</f>
        <v/>
      </c>
      <c r="E488">
        <f>IF(AND(LEN('Køretøjer og Mandskab'!T789)=Betingelser!$D$3,ISNUMBER('Køretøjer og Mandskab'!T789),ISBLANK('Køretøjer og Mandskab'!V789)=FALSE),1,0)</f>
        <v>0</v>
      </c>
      <c r="F488">
        <f>IF(AND(E488=1,ISBLANK('Køretøjer og Mandskab'!AA789)),1,0)</f>
        <v>0</v>
      </c>
      <c r="G488">
        <f>IF(AND(LEN('Køretøjer og Mandskab'!T789)&gt;1,LEN('Køretøjer og Mandskab'!T789)&lt;6,ISTEXT('Køretøjer og Mandskab'!T789),ISBLANK('Køretøjer og Mandskab'!V789)=FALSE),1,0)</f>
        <v>0</v>
      </c>
      <c r="H488">
        <f>IF(AND(G488=1,ISBLANK('Køretøjer og Mandskab'!AA789)),1,0)</f>
        <v>0</v>
      </c>
      <c r="I488">
        <f>IFERROR(IF(AND(SEARCH(Betingelser!$F$3,'Køretøjer og Mandskab'!T489)=1,ISBLANK('Køretøjer og Mandskab'!V489)=FALSE),1,0),0)</f>
        <v>0</v>
      </c>
      <c r="J488">
        <f>IF(AND(I488=1,ISBLANK('Køretøjer og Mandskab'!AA789)),1,0)</f>
        <v>0</v>
      </c>
      <c r="K488">
        <f>IFERROR(IF(AND(SEARCH(Betingelser!$J$3,'Køretøjer og Mandskab'!$T489)=1,ISBLANK('Køretøjer og Mandskab'!$V489)=FALSE),1,0),0)</f>
        <v>0</v>
      </c>
      <c r="L488">
        <f>IF(AND(K488=1,ISBLANK('Køretøjer og Mandskab'!$AA489)),1,0)</f>
        <v>0</v>
      </c>
    </row>
    <row r="489" spans="3:12" x14ac:dyDescent="0.3">
      <c r="C489" t="str">
        <f>IFERROR(IF(INDEX(Køretøjsliste,MATCH(0,INDEX(COUNTIF($C$2:C488,Køretøjsliste),),0))=0,"",INDEX(Køretøjsliste,MATCH(0,INDEX(COUNTIF($C$2:C488,Køretøjsliste),),0))),"")</f>
        <v/>
      </c>
      <c r="E489">
        <f>IF(AND(LEN('Køretøjer og Mandskab'!T790)=Betingelser!$D$3,ISNUMBER('Køretøjer og Mandskab'!T790),ISBLANK('Køretøjer og Mandskab'!V790)=FALSE),1,0)</f>
        <v>0</v>
      </c>
      <c r="F489">
        <f>IF(AND(E489=1,ISBLANK('Køretøjer og Mandskab'!AA790)),1,0)</f>
        <v>0</v>
      </c>
      <c r="G489">
        <f>IF(AND(LEN('Køretøjer og Mandskab'!T790)&gt;1,LEN('Køretøjer og Mandskab'!T790)&lt;6,ISTEXT('Køretøjer og Mandskab'!T790),ISBLANK('Køretøjer og Mandskab'!V790)=FALSE),1,0)</f>
        <v>0</v>
      </c>
      <c r="H489">
        <f>IF(AND(G489=1,ISBLANK('Køretøjer og Mandskab'!AA790)),1,0)</f>
        <v>0</v>
      </c>
      <c r="I489">
        <f>IFERROR(IF(AND(SEARCH(Betingelser!$F$3,'Køretøjer og Mandskab'!T490)=1,ISBLANK('Køretøjer og Mandskab'!V490)=FALSE),1,0),0)</f>
        <v>0</v>
      </c>
      <c r="J489">
        <f>IF(AND(I489=1,ISBLANK('Køretøjer og Mandskab'!AA790)),1,0)</f>
        <v>0</v>
      </c>
      <c r="K489">
        <f>IFERROR(IF(AND(SEARCH(Betingelser!$J$3,'Køretøjer og Mandskab'!$T490)=1,ISBLANK('Køretøjer og Mandskab'!$V490)=FALSE),1,0),0)</f>
        <v>0</v>
      </c>
      <c r="L489">
        <f>IF(AND(K489=1,ISBLANK('Køretøjer og Mandskab'!$AA490)),1,0)</f>
        <v>0</v>
      </c>
    </row>
    <row r="490" spans="3:12" x14ac:dyDescent="0.3">
      <c r="C490" t="str">
        <f>IFERROR(IF(INDEX(Køretøjsliste,MATCH(0,INDEX(COUNTIF($C$2:C489,Køretøjsliste),),0))=0,"",INDEX(Køretøjsliste,MATCH(0,INDEX(COUNTIF($C$2:C489,Køretøjsliste),),0))),"")</f>
        <v/>
      </c>
      <c r="E490">
        <f>IF(AND(LEN('Køretøjer og Mandskab'!T791)=Betingelser!$D$3,ISNUMBER('Køretøjer og Mandskab'!T791),ISBLANK('Køretøjer og Mandskab'!V791)=FALSE),1,0)</f>
        <v>0</v>
      </c>
      <c r="F490">
        <f>IF(AND(E490=1,ISBLANK('Køretøjer og Mandskab'!AA791)),1,0)</f>
        <v>0</v>
      </c>
      <c r="G490">
        <f>IF(AND(LEN('Køretøjer og Mandskab'!T791)&gt;1,LEN('Køretøjer og Mandskab'!T791)&lt;6,ISTEXT('Køretøjer og Mandskab'!T791),ISBLANK('Køretøjer og Mandskab'!V791)=FALSE),1,0)</f>
        <v>0</v>
      </c>
      <c r="H490">
        <f>IF(AND(G490=1,ISBLANK('Køretøjer og Mandskab'!AA791)),1,0)</f>
        <v>0</v>
      </c>
      <c r="I490">
        <f>IFERROR(IF(AND(SEARCH(Betingelser!$F$3,'Køretøjer og Mandskab'!T491)=1,ISBLANK('Køretøjer og Mandskab'!V491)=FALSE),1,0),0)</f>
        <v>0</v>
      </c>
      <c r="J490">
        <f>IF(AND(I490=1,ISBLANK('Køretøjer og Mandskab'!AA791)),1,0)</f>
        <v>0</v>
      </c>
      <c r="K490">
        <f>IFERROR(IF(AND(SEARCH(Betingelser!$J$3,'Køretøjer og Mandskab'!$T491)=1,ISBLANK('Køretøjer og Mandskab'!$V491)=FALSE),1,0),0)</f>
        <v>0</v>
      </c>
      <c r="L490">
        <f>IF(AND(K490=1,ISBLANK('Køretøjer og Mandskab'!$AA491)),1,0)</f>
        <v>0</v>
      </c>
    </row>
    <row r="491" spans="3:12" x14ac:dyDescent="0.3">
      <c r="C491" t="str">
        <f>IFERROR(IF(INDEX(Køretøjsliste,MATCH(0,INDEX(COUNTIF($C$2:C490,Køretøjsliste),),0))=0,"",INDEX(Køretøjsliste,MATCH(0,INDEX(COUNTIF($C$2:C490,Køretøjsliste),),0))),"")</f>
        <v/>
      </c>
      <c r="E491">
        <f>IF(AND(LEN('Køretøjer og Mandskab'!T792)=Betingelser!$D$3,ISNUMBER('Køretøjer og Mandskab'!T792),ISBLANK('Køretøjer og Mandskab'!V792)=FALSE),1,0)</f>
        <v>0</v>
      </c>
      <c r="F491">
        <f>IF(AND(E491=1,ISBLANK('Køretøjer og Mandskab'!AA792)),1,0)</f>
        <v>0</v>
      </c>
      <c r="G491">
        <f>IF(AND(LEN('Køretøjer og Mandskab'!T792)&gt;1,LEN('Køretøjer og Mandskab'!T792)&lt;6,ISTEXT('Køretøjer og Mandskab'!T792),ISBLANK('Køretøjer og Mandskab'!V792)=FALSE),1,0)</f>
        <v>0</v>
      </c>
      <c r="H491">
        <f>IF(AND(G491=1,ISBLANK('Køretøjer og Mandskab'!AA792)),1,0)</f>
        <v>0</v>
      </c>
      <c r="I491">
        <f>IFERROR(IF(AND(SEARCH(Betingelser!$F$3,'Køretøjer og Mandskab'!T492)=1,ISBLANK('Køretøjer og Mandskab'!V492)=FALSE),1,0),0)</f>
        <v>0</v>
      </c>
      <c r="J491">
        <f>IF(AND(I491=1,ISBLANK('Køretøjer og Mandskab'!AA792)),1,0)</f>
        <v>0</v>
      </c>
      <c r="K491">
        <f>IFERROR(IF(AND(SEARCH(Betingelser!$J$3,'Køretøjer og Mandskab'!$T492)=1,ISBLANK('Køretøjer og Mandskab'!$V492)=FALSE),1,0),0)</f>
        <v>0</v>
      </c>
      <c r="L491">
        <f>IF(AND(K491=1,ISBLANK('Køretøjer og Mandskab'!$AA492)),1,0)</f>
        <v>0</v>
      </c>
    </row>
    <row r="492" spans="3:12" x14ac:dyDescent="0.3">
      <c r="C492" t="str">
        <f>IFERROR(IF(INDEX(Køretøjsliste,MATCH(0,INDEX(COUNTIF($C$2:C491,Køretøjsliste),),0))=0,"",INDEX(Køretøjsliste,MATCH(0,INDEX(COUNTIF($C$2:C491,Køretøjsliste),),0))),"")</f>
        <v/>
      </c>
      <c r="E492">
        <f>IF(AND(LEN('Køretøjer og Mandskab'!T793)=Betingelser!$D$3,ISNUMBER('Køretøjer og Mandskab'!T793),ISBLANK('Køretøjer og Mandskab'!V793)=FALSE),1,0)</f>
        <v>0</v>
      </c>
      <c r="F492">
        <f>IF(AND(E492=1,ISBLANK('Køretøjer og Mandskab'!AA793)),1,0)</f>
        <v>0</v>
      </c>
      <c r="G492">
        <f>IF(AND(LEN('Køretøjer og Mandskab'!T793)&gt;1,LEN('Køretøjer og Mandskab'!T793)&lt;6,ISTEXT('Køretøjer og Mandskab'!T793),ISBLANK('Køretøjer og Mandskab'!V793)=FALSE),1,0)</f>
        <v>0</v>
      </c>
      <c r="H492">
        <f>IF(AND(G492=1,ISBLANK('Køretøjer og Mandskab'!AA793)),1,0)</f>
        <v>0</v>
      </c>
      <c r="I492">
        <f>IFERROR(IF(AND(SEARCH(Betingelser!$F$3,'Køretøjer og Mandskab'!T493)=1,ISBLANK('Køretøjer og Mandskab'!V493)=FALSE),1,0),0)</f>
        <v>0</v>
      </c>
      <c r="J492">
        <f>IF(AND(I492=1,ISBLANK('Køretøjer og Mandskab'!AA793)),1,0)</f>
        <v>0</v>
      </c>
      <c r="K492">
        <f>IFERROR(IF(AND(SEARCH(Betingelser!$J$3,'Køretøjer og Mandskab'!$T493)=1,ISBLANK('Køretøjer og Mandskab'!$V493)=FALSE),1,0),0)</f>
        <v>0</v>
      </c>
      <c r="L492">
        <f>IF(AND(K492=1,ISBLANK('Køretøjer og Mandskab'!$AA493)),1,0)</f>
        <v>0</v>
      </c>
    </row>
    <row r="493" spans="3:12" x14ac:dyDescent="0.3">
      <c r="C493" t="str">
        <f>IFERROR(IF(INDEX(Køretøjsliste,MATCH(0,INDEX(COUNTIF($C$2:C492,Køretøjsliste),),0))=0,"",INDEX(Køretøjsliste,MATCH(0,INDEX(COUNTIF($C$2:C492,Køretøjsliste),),0))),"")</f>
        <v/>
      </c>
      <c r="E493">
        <f>IF(AND(LEN('Køretøjer og Mandskab'!T794)=Betingelser!$D$3,ISNUMBER('Køretøjer og Mandskab'!T794),ISBLANK('Køretøjer og Mandskab'!V794)=FALSE),1,0)</f>
        <v>0</v>
      </c>
      <c r="F493">
        <f>IF(AND(E493=1,ISBLANK('Køretøjer og Mandskab'!AA794)),1,0)</f>
        <v>0</v>
      </c>
      <c r="G493">
        <f>IF(AND(LEN('Køretøjer og Mandskab'!T794)&gt;1,LEN('Køretøjer og Mandskab'!T794)&lt;6,ISTEXT('Køretøjer og Mandskab'!T794),ISBLANK('Køretøjer og Mandskab'!V794)=FALSE),1,0)</f>
        <v>0</v>
      </c>
      <c r="H493">
        <f>IF(AND(G493=1,ISBLANK('Køretøjer og Mandskab'!AA794)),1,0)</f>
        <v>0</v>
      </c>
      <c r="I493">
        <f>IFERROR(IF(AND(SEARCH(Betingelser!$F$3,'Køretøjer og Mandskab'!T494)=1,ISBLANK('Køretøjer og Mandskab'!V494)=FALSE),1,0),0)</f>
        <v>0</v>
      </c>
      <c r="J493">
        <f>IF(AND(I493=1,ISBLANK('Køretøjer og Mandskab'!AA794)),1,0)</f>
        <v>0</v>
      </c>
      <c r="K493">
        <f>IFERROR(IF(AND(SEARCH(Betingelser!$J$3,'Køretøjer og Mandskab'!$T494)=1,ISBLANK('Køretøjer og Mandskab'!$V494)=FALSE),1,0),0)</f>
        <v>0</v>
      </c>
      <c r="L493">
        <f>IF(AND(K493=1,ISBLANK('Køretøjer og Mandskab'!$AA494)),1,0)</f>
        <v>0</v>
      </c>
    </row>
    <row r="494" spans="3:12" x14ac:dyDescent="0.3">
      <c r="C494" t="str">
        <f>IFERROR(IF(INDEX(Køretøjsliste,MATCH(0,INDEX(COUNTIF($C$2:C493,Køretøjsliste),),0))=0,"",INDEX(Køretøjsliste,MATCH(0,INDEX(COUNTIF($C$2:C493,Køretøjsliste),),0))),"")</f>
        <v/>
      </c>
      <c r="E494">
        <f>IF(AND(LEN('Køretøjer og Mandskab'!T795)=Betingelser!$D$3,ISNUMBER('Køretøjer og Mandskab'!T795),ISBLANK('Køretøjer og Mandskab'!V795)=FALSE),1,0)</f>
        <v>0</v>
      </c>
      <c r="F494">
        <f>IF(AND(E494=1,ISBLANK('Køretøjer og Mandskab'!AA795)),1,0)</f>
        <v>0</v>
      </c>
      <c r="G494">
        <f>IF(AND(LEN('Køretøjer og Mandskab'!T795)&gt;1,LEN('Køretøjer og Mandskab'!T795)&lt;6,ISTEXT('Køretøjer og Mandskab'!T795),ISBLANK('Køretøjer og Mandskab'!V795)=FALSE),1,0)</f>
        <v>0</v>
      </c>
      <c r="H494">
        <f>IF(AND(G494=1,ISBLANK('Køretøjer og Mandskab'!AA795)),1,0)</f>
        <v>0</v>
      </c>
      <c r="I494">
        <f>IFERROR(IF(AND(SEARCH(Betingelser!$F$3,'Køretøjer og Mandskab'!T495)=1,ISBLANK('Køretøjer og Mandskab'!V495)=FALSE),1,0),0)</f>
        <v>0</v>
      </c>
      <c r="J494">
        <f>IF(AND(I494=1,ISBLANK('Køretøjer og Mandskab'!AA795)),1,0)</f>
        <v>0</v>
      </c>
      <c r="K494">
        <f>IFERROR(IF(AND(SEARCH(Betingelser!$J$3,'Køretøjer og Mandskab'!$T495)=1,ISBLANK('Køretøjer og Mandskab'!$V495)=FALSE),1,0),0)</f>
        <v>0</v>
      </c>
      <c r="L494">
        <f>IF(AND(K494=1,ISBLANK('Køretøjer og Mandskab'!$AA495)),1,0)</f>
        <v>0</v>
      </c>
    </row>
    <row r="495" spans="3:12" x14ac:dyDescent="0.3">
      <c r="C495" t="str">
        <f>IFERROR(IF(INDEX(Køretøjsliste,MATCH(0,INDEX(COUNTIF($C$2:C494,Køretøjsliste),),0))=0,"",INDEX(Køretøjsliste,MATCH(0,INDEX(COUNTIF($C$2:C494,Køretøjsliste),),0))),"")</f>
        <v/>
      </c>
      <c r="E495">
        <f>IF(AND(LEN('Køretøjer og Mandskab'!T796)=Betingelser!$D$3,ISNUMBER('Køretøjer og Mandskab'!T796),ISBLANK('Køretøjer og Mandskab'!V796)=FALSE),1,0)</f>
        <v>0</v>
      </c>
      <c r="F495">
        <f>IF(AND(E495=1,ISBLANK('Køretøjer og Mandskab'!AA796)),1,0)</f>
        <v>0</v>
      </c>
      <c r="G495">
        <f>IF(AND(LEN('Køretøjer og Mandskab'!T796)&gt;1,LEN('Køretøjer og Mandskab'!T796)&lt;6,ISTEXT('Køretøjer og Mandskab'!T796),ISBLANK('Køretøjer og Mandskab'!V796)=FALSE),1,0)</f>
        <v>0</v>
      </c>
      <c r="H495">
        <f>IF(AND(G495=1,ISBLANK('Køretøjer og Mandskab'!AA796)),1,0)</f>
        <v>0</v>
      </c>
      <c r="I495">
        <f>IFERROR(IF(AND(SEARCH(Betingelser!$F$3,'Køretøjer og Mandskab'!T496)=1,ISBLANK('Køretøjer og Mandskab'!V496)=FALSE),1,0),0)</f>
        <v>0</v>
      </c>
      <c r="J495">
        <f>IF(AND(I495=1,ISBLANK('Køretøjer og Mandskab'!AA796)),1,0)</f>
        <v>0</v>
      </c>
      <c r="K495">
        <f>IFERROR(IF(AND(SEARCH(Betingelser!$J$3,'Køretøjer og Mandskab'!$T496)=1,ISBLANK('Køretøjer og Mandskab'!$V496)=FALSE),1,0),0)</f>
        <v>0</v>
      </c>
      <c r="L495">
        <f>IF(AND(K495=1,ISBLANK('Køretøjer og Mandskab'!$AA496)),1,0)</f>
        <v>0</v>
      </c>
    </row>
    <row r="496" spans="3:12" x14ac:dyDescent="0.3">
      <c r="C496" t="str">
        <f>IFERROR(IF(INDEX(Køretøjsliste,MATCH(0,INDEX(COUNTIF($C$2:C495,Køretøjsliste),),0))=0,"",INDEX(Køretøjsliste,MATCH(0,INDEX(COUNTIF($C$2:C495,Køretøjsliste),),0))),"")</f>
        <v/>
      </c>
      <c r="E496">
        <f>IF(AND(LEN('Køretøjer og Mandskab'!T797)=Betingelser!$D$3,ISNUMBER('Køretøjer og Mandskab'!T797),ISBLANK('Køretøjer og Mandskab'!V797)=FALSE),1,0)</f>
        <v>0</v>
      </c>
      <c r="F496">
        <f>IF(AND(E496=1,ISBLANK('Køretøjer og Mandskab'!AA797)),1,0)</f>
        <v>0</v>
      </c>
      <c r="G496">
        <f>IF(AND(LEN('Køretøjer og Mandskab'!T797)&gt;1,LEN('Køretøjer og Mandskab'!T797)&lt;6,ISTEXT('Køretøjer og Mandskab'!T797),ISBLANK('Køretøjer og Mandskab'!V797)=FALSE),1,0)</f>
        <v>0</v>
      </c>
      <c r="H496">
        <f>IF(AND(G496=1,ISBLANK('Køretøjer og Mandskab'!AA797)),1,0)</f>
        <v>0</v>
      </c>
      <c r="I496">
        <f>IFERROR(IF(AND(SEARCH(Betingelser!$F$3,'Køretøjer og Mandskab'!T497)=1,ISBLANK('Køretøjer og Mandskab'!V497)=FALSE),1,0),0)</f>
        <v>0</v>
      </c>
      <c r="J496">
        <f>IF(AND(I496=1,ISBLANK('Køretøjer og Mandskab'!AA797)),1,0)</f>
        <v>0</v>
      </c>
      <c r="K496">
        <f>IFERROR(IF(AND(SEARCH(Betingelser!$J$3,'Køretøjer og Mandskab'!$T497)=1,ISBLANK('Køretøjer og Mandskab'!$V497)=FALSE),1,0),0)</f>
        <v>0</v>
      </c>
      <c r="L496">
        <f>IF(AND(K496=1,ISBLANK('Køretøjer og Mandskab'!$AA497)),1,0)</f>
        <v>0</v>
      </c>
    </row>
    <row r="497" spans="3:12" x14ac:dyDescent="0.3">
      <c r="C497" t="str">
        <f>IFERROR(IF(INDEX(Køretøjsliste,MATCH(0,INDEX(COUNTIF($C$2:C496,Køretøjsliste),),0))=0,"",INDEX(Køretøjsliste,MATCH(0,INDEX(COUNTIF($C$2:C496,Køretøjsliste),),0))),"")</f>
        <v/>
      </c>
      <c r="E497">
        <f>IF(AND(LEN('Køretøjer og Mandskab'!T798)=Betingelser!$D$3,ISNUMBER('Køretøjer og Mandskab'!T798),ISBLANK('Køretøjer og Mandskab'!V798)=FALSE),1,0)</f>
        <v>0</v>
      </c>
      <c r="F497">
        <f>IF(AND(E497=1,ISBLANK('Køretøjer og Mandskab'!AA798)),1,0)</f>
        <v>0</v>
      </c>
      <c r="G497">
        <f>IF(AND(LEN('Køretøjer og Mandskab'!T798)&gt;1,LEN('Køretøjer og Mandskab'!T798)&lt;6,ISTEXT('Køretøjer og Mandskab'!T798),ISBLANK('Køretøjer og Mandskab'!V798)=FALSE),1,0)</f>
        <v>0</v>
      </c>
      <c r="H497">
        <f>IF(AND(G497=1,ISBLANK('Køretøjer og Mandskab'!AA798)),1,0)</f>
        <v>0</v>
      </c>
      <c r="I497">
        <f>IFERROR(IF(AND(SEARCH(Betingelser!$F$3,'Køretøjer og Mandskab'!T498)=1,ISBLANK('Køretøjer og Mandskab'!V498)=FALSE),1,0),0)</f>
        <v>0</v>
      </c>
      <c r="J497">
        <f>IF(AND(I497=1,ISBLANK('Køretøjer og Mandskab'!AA798)),1,0)</f>
        <v>0</v>
      </c>
      <c r="K497">
        <f>IFERROR(IF(AND(SEARCH(Betingelser!$J$3,'Køretøjer og Mandskab'!$T498)=1,ISBLANK('Køretøjer og Mandskab'!$V498)=FALSE),1,0),0)</f>
        <v>0</v>
      </c>
      <c r="L497">
        <f>IF(AND(K497=1,ISBLANK('Køretøjer og Mandskab'!$AA498)),1,0)</f>
        <v>0</v>
      </c>
    </row>
    <row r="498" spans="3:12" x14ac:dyDescent="0.3">
      <c r="C498" t="str">
        <f>IFERROR(IF(INDEX(Køretøjsliste,MATCH(0,INDEX(COUNTIF($C$2:C497,Køretøjsliste),),0))=0,"",INDEX(Køretøjsliste,MATCH(0,INDEX(COUNTIF($C$2:C497,Køretøjsliste),),0))),"")</f>
        <v/>
      </c>
      <c r="E498">
        <f>IF(AND(LEN('Køretøjer og Mandskab'!T799)=Betingelser!$D$3,ISNUMBER('Køretøjer og Mandskab'!T799),ISBLANK('Køretøjer og Mandskab'!V799)=FALSE),1,0)</f>
        <v>0</v>
      </c>
      <c r="F498">
        <f>IF(AND(E498=1,ISBLANK('Køretøjer og Mandskab'!AA799)),1,0)</f>
        <v>0</v>
      </c>
      <c r="G498">
        <f>IF(AND(LEN('Køretøjer og Mandskab'!T799)&gt;1,LEN('Køretøjer og Mandskab'!T799)&lt;6,ISTEXT('Køretøjer og Mandskab'!T799),ISBLANK('Køretøjer og Mandskab'!V799)=FALSE),1,0)</f>
        <v>0</v>
      </c>
      <c r="H498">
        <f>IF(AND(G498=1,ISBLANK('Køretøjer og Mandskab'!AA799)),1,0)</f>
        <v>0</v>
      </c>
      <c r="I498">
        <f>IFERROR(IF(AND(SEARCH(Betingelser!$F$3,'Køretøjer og Mandskab'!T499)=1,ISBLANK('Køretøjer og Mandskab'!V499)=FALSE),1,0),0)</f>
        <v>0</v>
      </c>
      <c r="J498">
        <f>IF(AND(I498=1,ISBLANK('Køretøjer og Mandskab'!AA799)),1,0)</f>
        <v>0</v>
      </c>
      <c r="K498">
        <f>IFERROR(IF(AND(SEARCH(Betingelser!$J$3,'Køretøjer og Mandskab'!$T499)=1,ISBLANK('Køretøjer og Mandskab'!$V499)=FALSE),1,0),0)</f>
        <v>0</v>
      </c>
      <c r="L498">
        <f>IF(AND(K498=1,ISBLANK('Køretøjer og Mandskab'!$AA499)),1,0)</f>
        <v>0</v>
      </c>
    </row>
    <row r="499" spans="3:12" x14ac:dyDescent="0.3">
      <c r="C499" t="str">
        <f>IFERROR(IF(INDEX(Køretøjsliste,MATCH(0,INDEX(COUNTIF($C$2:C498,Køretøjsliste),),0))=0,"",INDEX(Køretøjsliste,MATCH(0,INDEX(COUNTIF($C$2:C498,Køretøjsliste),),0))),"")</f>
        <v/>
      </c>
      <c r="E499">
        <f>IF(AND(LEN('Køretøjer og Mandskab'!T800)=Betingelser!$D$3,ISNUMBER('Køretøjer og Mandskab'!T800),ISBLANK('Køretøjer og Mandskab'!V800)=FALSE),1,0)</f>
        <v>0</v>
      </c>
      <c r="F499">
        <f>IF(AND(E499=1,ISBLANK('Køretøjer og Mandskab'!AA800)),1,0)</f>
        <v>0</v>
      </c>
      <c r="G499">
        <f>IF(AND(LEN('Køretøjer og Mandskab'!T800)&gt;1,LEN('Køretøjer og Mandskab'!T800)&lt;6,ISTEXT('Køretøjer og Mandskab'!T800),ISBLANK('Køretøjer og Mandskab'!V800)=FALSE),1,0)</f>
        <v>0</v>
      </c>
      <c r="H499">
        <f>IF(AND(G499=1,ISBLANK('Køretøjer og Mandskab'!AA800)),1,0)</f>
        <v>0</v>
      </c>
      <c r="I499">
        <f>IFERROR(IF(AND(SEARCH(Betingelser!$F$3,'Køretøjer og Mandskab'!T500)=1,ISBLANK('Køretøjer og Mandskab'!V500)=FALSE),1,0),0)</f>
        <v>0</v>
      </c>
      <c r="J499">
        <f>IF(AND(I499=1,ISBLANK('Køretøjer og Mandskab'!AA800)),1,0)</f>
        <v>0</v>
      </c>
      <c r="K499">
        <f>IFERROR(IF(AND(SEARCH(Betingelser!$J$3,'Køretøjer og Mandskab'!$T500)=1,ISBLANK('Køretøjer og Mandskab'!$V500)=FALSE),1,0),0)</f>
        <v>0</v>
      </c>
      <c r="L499">
        <f>IF(AND(K499=1,ISBLANK('Køretøjer og Mandskab'!$AA500)),1,0)</f>
        <v>0</v>
      </c>
    </row>
    <row r="500" spans="3:12" x14ac:dyDescent="0.3">
      <c r="C500" t="str">
        <f>IFERROR(IF(INDEX(Køretøjsliste,MATCH(0,INDEX(COUNTIF($C$2:C499,Køretøjsliste),),0))=0,"",INDEX(Køretøjsliste,MATCH(0,INDEX(COUNTIF($C$2:C499,Køretøjsliste),),0))),"")</f>
        <v/>
      </c>
      <c r="E500">
        <f>IF(AND(LEN('Køretøjer og Mandskab'!T801)=Betingelser!$D$3,ISNUMBER('Køretøjer og Mandskab'!T801),ISBLANK('Køretøjer og Mandskab'!V801)=FALSE),1,0)</f>
        <v>0</v>
      </c>
      <c r="F500">
        <f>IF(AND(E500=1,ISBLANK('Køretøjer og Mandskab'!AA801)),1,0)</f>
        <v>0</v>
      </c>
      <c r="G500">
        <f>IF(AND(LEN('Køretøjer og Mandskab'!T801)&gt;1,LEN('Køretøjer og Mandskab'!T801)&lt;6,ISTEXT('Køretøjer og Mandskab'!T801),ISBLANK('Køretøjer og Mandskab'!V801)=FALSE),1,0)</f>
        <v>0</v>
      </c>
      <c r="H500">
        <f>IF(AND(G500=1,ISBLANK('Køretøjer og Mandskab'!AA801)),1,0)</f>
        <v>0</v>
      </c>
      <c r="I500">
        <f>IFERROR(IF(AND(SEARCH(Betingelser!$F$3,'Køretøjer og Mandskab'!T501)=1,ISBLANK('Køretøjer og Mandskab'!V501)=FALSE),1,0),0)</f>
        <v>0</v>
      </c>
      <c r="J500">
        <f>IF(AND(I500=1,ISBLANK('Køretøjer og Mandskab'!AA801)),1,0)</f>
        <v>0</v>
      </c>
      <c r="K500">
        <f>IFERROR(IF(AND(SEARCH(Betingelser!$J$3,'Køretøjer og Mandskab'!$T501)=1,ISBLANK('Køretøjer og Mandskab'!$V501)=FALSE),1,0),0)</f>
        <v>0</v>
      </c>
      <c r="L500">
        <f>IF(AND(K500=1,ISBLANK('Køretøjer og Mandskab'!$AA501)),1,0)</f>
        <v>0</v>
      </c>
    </row>
    <row r="501" spans="3:12" x14ac:dyDescent="0.3">
      <c r="C501" t="str">
        <f>IFERROR(IF(INDEX(Køretøjsliste,MATCH(0,INDEX(COUNTIF($C$2:C500,Køretøjsliste),),0))=0,"",INDEX(Køretøjsliste,MATCH(0,INDEX(COUNTIF($C$2:C500,Køretøjsliste),),0))),"")</f>
        <v/>
      </c>
      <c r="E501">
        <f>IF(AND(LEN('Køretøjer og Mandskab'!T802)=Betingelser!$D$3,ISNUMBER('Køretøjer og Mandskab'!T802),ISBLANK('Køretøjer og Mandskab'!V802)=FALSE),1,0)</f>
        <v>0</v>
      </c>
      <c r="F501">
        <f>IF(AND(E501=1,ISBLANK('Køretøjer og Mandskab'!AA802)),1,0)</f>
        <v>0</v>
      </c>
      <c r="G501">
        <f>IF(AND(LEN('Køretøjer og Mandskab'!T802)&gt;1,LEN('Køretøjer og Mandskab'!T802)&lt;6,ISTEXT('Køretøjer og Mandskab'!T802),ISBLANK('Køretøjer og Mandskab'!V802)=FALSE),1,0)</f>
        <v>0</v>
      </c>
      <c r="H501">
        <f>IF(AND(G501=1,ISBLANK('Køretøjer og Mandskab'!AA802)),1,0)</f>
        <v>0</v>
      </c>
      <c r="I501">
        <f>IFERROR(IF(AND(SEARCH(Betingelser!$F$3,'Køretøjer og Mandskab'!T502)=1,ISBLANK('Køretøjer og Mandskab'!V502)=FALSE),1,0),0)</f>
        <v>0</v>
      </c>
      <c r="J501">
        <f>IF(AND(I501=1,ISBLANK('Køretøjer og Mandskab'!AA802)),1,0)</f>
        <v>0</v>
      </c>
      <c r="K501">
        <f>IFERROR(IF(AND(SEARCH(Betingelser!$J$3,'Køretøjer og Mandskab'!$T502)=1,ISBLANK('Køretøjer og Mandskab'!$V502)=FALSE),1,0),0)</f>
        <v>0</v>
      </c>
      <c r="L501">
        <f>IF(AND(K501=1,ISBLANK('Køretøjer og Mandskab'!$AA502)),1,0)</f>
        <v>0</v>
      </c>
    </row>
    <row r="502" spans="3:12" x14ac:dyDescent="0.3">
      <c r="C502" t="str">
        <f>IFERROR(IF(INDEX(Køretøjsliste,MATCH(0,INDEX(COUNTIF($C$2:C501,Køretøjsliste),),0))=0,"",INDEX(Køretøjsliste,MATCH(0,INDEX(COUNTIF($C$2:C501,Køretøjsliste),),0))),"")</f>
        <v/>
      </c>
      <c r="E502">
        <f>IF(AND(LEN('Køretøjer og Mandskab'!T803)=Betingelser!$D$3,ISNUMBER('Køretøjer og Mandskab'!T803),ISBLANK('Køretøjer og Mandskab'!V803)=FALSE),1,0)</f>
        <v>0</v>
      </c>
      <c r="F502">
        <f>IF(AND(E502=1,ISBLANK('Køretøjer og Mandskab'!AA803)),1,0)</f>
        <v>0</v>
      </c>
      <c r="G502">
        <f>IF(AND(LEN('Køretøjer og Mandskab'!T803)&gt;1,LEN('Køretøjer og Mandskab'!T803)&lt;6,ISTEXT('Køretøjer og Mandskab'!T803),ISBLANK('Køretøjer og Mandskab'!V803)=FALSE),1,0)</f>
        <v>0</v>
      </c>
      <c r="H502">
        <f>IF(AND(G502=1,ISBLANK('Køretøjer og Mandskab'!AA803)),1,0)</f>
        <v>0</v>
      </c>
      <c r="I502">
        <f>IFERROR(IF(AND(SEARCH(Betingelser!$F$3,'Køretøjer og Mandskab'!T503)=1,ISBLANK('Køretøjer og Mandskab'!V503)=FALSE),1,0),0)</f>
        <v>0</v>
      </c>
      <c r="J502">
        <f>IF(AND(I502=1,ISBLANK('Køretøjer og Mandskab'!AA803)),1,0)</f>
        <v>0</v>
      </c>
      <c r="K502">
        <f>IFERROR(IF(AND(SEARCH(Betingelser!$J$3,'Køretøjer og Mandskab'!$T503)=1,ISBLANK('Køretøjer og Mandskab'!$V503)=FALSE),1,0),0)</f>
        <v>0</v>
      </c>
      <c r="L502">
        <f>IF(AND(K502=1,ISBLANK('Køretøjer og Mandskab'!$AA503)),1,0)</f>
        <v>0</v>
      </c>
    </row>
    <row r="503" spans="3:12" x14ac:dyDescent="0.3">
      <c r="C503" t="str">
        <f>IFERROR(IF(INDEX(Køretøjsliste,MATCH(0,INDEX(COUNTIF($C$2:C502,Køretøjsliste),),0))=0,"",INDEX(Køretøjsliste,MATCH(0,INDEX(COUNTIF($C$2:C502,Køretøjsliste),),0))),"")</f>
        <v/>
      </c>
      <c r="E503">
        <f>IF(AND(LEN('Køretøjer og Mandskab'!T804)=Betingelser!$D$3,ISNUMBER('Køretøjer og Mandskab'!T804),ISBLANK('Køretøjer og Mandskab'!V804)=FALSE),1,0)</f>
        <v>0</v>
      </c>
      <c r="F503">
        <f>IF(AND(E503=1,ISBLANK('Køretøjer og Mandskab'!AA804)),1,0)</f>
        <v>0</v>
      </c>
      <c r="G503">
        <f>IF(AND(LEN('Køretøjer og Mandskab'!T804)&gt;1,LEN('Køretøjer og Mandskab'!T804)&lt;6,ISTEXT('Køretøjer og Mandskab'!T804),ISBLANK('Køretøjer og Mandskab'!V804)=FALSE),1,0)</f>
        <v>0</v>
      </c>
      <c r="H503">
        <f>IF(AND(G503=1,ISBLANK('Køretøjer og Mandskab'!AA804)),1,0)</f>
        <v>0</v>
      </c>
      <c r="I503">
        <f>IFERROR(IF(AND(SEARCH(Betingelser!$F$3,'Køretøjer og Mandskab'!T504)=1,ISBLANK('Køretøjer og Mandskab'!V504)=FALSE),1,0),0)</f>
        <v>0</v>
      </c>
      <c r="J503">
        <f>IF(AND(I503=1,ISBLANK('Køretøjer og Mandskab'!AA804)),1,0)</f>
        <v>0</v>
      </c>
      <c r="K503">
        <f>IFERROR(IF(AND(SEARCH(Betingelser!$J$3,'Køretøjer og Mandskab'!$T504)=1,ISBLANK('Køretøjer og Mandskab'!$V504)=FALSE),1,0),0)</f>
        <v>0</v>
      </c>
      <c r="L503">
        <f>IF(AND(K503=1,ISBLANK('Køretøjer og Mandskab'!$AA504)),1,0)</f>
        <v>0</v>
      </c>
    </row>
  </sheetData>
  <sheetProtection algorithmName="SHA-512" hashValue="t8i+lEb4e3Itj7ImntkZHq3vUZ5vqdVXrhpAIT/J0JVolFDqZk7nwUrkTiDHtfrqqbuixiH5/oH5/0EOV7uVgw==" saltValue="LiWEmTOm6BgVqvP3b0Ath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J4" sqref="J4"/>
    </sheetView>
  </sheetViews>
  <sheetFormatPr defaultRowHeight="14.4" x14ac:dyDescent="0.3"/>
  <cols>
    <col min="1" max="1" width="13.6640625" bestFit="1" customWidth="1"/>
    <col min="2" max="2" width="14.33203125" bestFit="1" customWidth="1"/>
    <col min="3" max="3" width="3" customWidth="1"/>
    <col min="4" max="4" width="11.109375" bestFit="1" customWidth="1"/>
    <col min="5" max="5" width="2.88671875" customWidth="1"/>
  </cols>
  <sheetData>
    <row r="1" spans="1:10" x14ac:dyDescent="0.3">
      <c r="A1" t="s">
        <v>31</v>
      </c>
      <c r="D1" t="s">
        <v>12</v>
      </c>
      <c r="F1" t="s">
        <v>28</v>
      </c>
      <c r="J1" t="s">
        <v>37</v>
      </c>
    </row>
    <row r="2" spans="1:10" x14ac:dyDescent="0.3">
      <c r="A2" t="s">
        <v>26</v>
      </c>
      <c r="B2" t="s">
        <v>27</v>
      </c>
      <c r="D2" t="s">
        <v>30</v>
      </c>
      <c r="F2" t="s">
        <v>29</v>
      </c>
      <c r="J2" t="s">
        <v>38</v>
      </c>
    </row>
    <row r="3" spans="1:10" x14ac:dyDescent="0.3">
      <c r="A3">
        <v>2</v>
      </c>
      <c r="B3">
        <v>5</v>
      </c>
      <c r="D3">
        <v>3</v>
      </c>
      <c r="F3" t="s">
        <v>14</v>
      </c>
      <c r="J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942a1c26-d72f-41f9-8dc7-eb7d40698e48</TitusGUID>
  <TitusMetadata xmlns="">eyJucyI6IlxcXFxmb3JzdmFyZXQuZmlpbi5ka1xcTkVUTE9HT05cXFRpdHVzXFxUSVRVU0NvbmZpZ0ZpbGUudGNwZyIsInByb3BzIjpbeyJuIjoiS2xhc3NpZmlrYXRpb24iLCJ2YWxzIjpbeyJ2YWx1ZSI6IklLS0UgS0xBU1NJRklDRVJFVCJ9XX0seyJuIjoiTWFlcmtuaW5nIiwidmFscyI6W119XX0=</TitusMetadata>
</titus>
</file>

<file path=customXml/itemProps1.xml><?xml version="1.0" encoding="utf-8"?>
<ds:datastoreItem xmlns:ds="http://schemas.openxmlformats.org/officeDocument/2006/customXml" ds:itemID="{73EC6AE1-1C38-418A-A328-ACDC1EFAB21C}">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Navngivne områder</vt:lpstr>
      </vt:variant>
      <vt:variant>
        <vt:i4>6</vt:i4>
      </vt:variant>
    </vt:vector>
  </HeadingPairs>
  <TitlesOfParts>
    <vt:vector size="19" baseType="lpstr">
      <vt:lpstr>Vejledning</vt:lpstr>
      <vt:lpstr>Alarmering</vt:lpstr>
      <vt:lpstr>Meldingsadresse og Skadested</vt:lpstr>
      <vt:lpstr>Beskrivelse</vt:lpstr>
      <vt:lpstr>Indsats</vt:lpstr>
      <vt:lpstr>Brand</vt:lpstr>
      <vt:lpstr>Redning</vt:lpstr>
      <vt:lpstr>CBRNE</vt:lpstr>
      <vt:lpstr>Køretøjer og Mandskab</vt:lpstr>
      <vt:lpstr>anvendt specialmateriel</vt:lpstr>
      <vt:lpstr>ordlister</vt:lpstr>
      <vt:lpstr>Data</vt:lpstr>
      <vt:lpstr>Betingelser</vt:lpstr>
      <vt:lpstr>kjtfri</vt:lpstr>
      <vt:lpstr>Køretøjsliste</vt:lpstr>
      <vt:lpstr>Lønliste_Februar</vt:lpstr>
      <vt:lpstr>Lønliste_Januar</vt:lpstr>
      <vt:lpstr>'Køretøjer og Mandskab'!Udskriftsområde</vt:lpstr>
      <vt:lpstr>'Køretøjer og Mandskab'!Udskriftstitler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2025-07-24T07:15:01Z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942a1c26-d72f-41f9-8dc7-eb7d40698e48</vt:lpwstr>
  </property>
  <property fmtid="{D5CDD505-2E9C-101B-9397-08002B2CF9AE}" pid="3" name="Klassifikation">
    <vt:lpwstr>IKKE KLASSIFICERET</vt:lpwstr>
  </property>
  <property fmtid="{D5CDD505-2E9C-101B-9397-08002B2CF9AE}" pid="4" name="Maerkning">
    <vt:lpwstr/>
  </property>
</Properties>
</file>